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k.log/Documents/애드센스/클로드/"/>
    </mc:Choice>
  </mc:AlternateContent>
  <xr:revisionPtr revIDLastSave="0" documentId="8_{685DF1AD-3DDD-C548-9310-F99F0BD0CB6C}" xr6:coauthVersionLast="47" xr6:coauthVersionMax="47" xr10:uidLastSave="{00000000-0000-0000-0000-000000000000}"/>
  <bookViews>
    <workbookView xWindow="4340" yWindow="500" windowWidth="24460" windowHeight="15920" xr2:uid="{00000000-000D-0000-FFFF-FFFF00000000}"/>
  </bookViews>
  <sheets>
    <sheet name="00_사용안내" sheetId="1" r:id="rId1"/>
    <sheet name="01_평가기준" sheetId="2" r:id="rId2"/>
    <sheet name="02_업체입력" sheetId="3" r:id="rId3"/>
    <sheet name="03_공식DB직접조회" sheetId="4" r:id="rId4"/>
    <sheet name="04_업체증빙요청" sheetId="5" r:id="rId5"/>
    <sheet name="05_비교평가" sheetId="6" r:id="rId6"/>
    <sheet name="06_AI프롬프트" sheetId="7" r:id="rId7"/>
    <sheet name="07_공개자료원"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6" l="1"/>
  <c r="C9" i="6"/>
  <c r="B9" i="6"/>
  <c r="D8" i="6"/>
  <c r="C8" i="6"/>
  <c r="B8" i="6"/>
  <c r="D7" i="6"/>
  <c r="C7" i="6"/>
  <c r="B7" i="6"/>
  <c r="D6" i="6"/>
  <c r="D10" i="6" s="1"/>
  <c r="C6" i="6"/>
  <c r="C10" i="6" s="1"/>
  <c r="B6" i="6"/>
  <c r="B10" i="6" s="1"/>
  <c r="D5" i="6"/>
  <c r="C5" i="6"/>
  <c r="B5" i="6"/>
  <c r="B4" i="6"/>
  <c r="N28" i="3"/>
  <c r="M28" i="3"/>
  <c r="L28" i="3"/>
  <c r="N27" i="3"/>
  <c r="M27" i="3"/>
  <c r="L27" i="3"/>
  <c r="N26" i="3"/>
  <c r="M26" i="3"/>
  <c r="L26" i="3"/>
  <c r="N25" i="3"/>
  <c r="M25" i="3"/>
  <c r="L25" i="3"/>
  <c r="N24" i="3"/>
  <c r="M24" i="3"/>
  <c r="L24" i="3"/>
  <c r="N23" i="3"/>
  <c r="M23" i="3"/>
  <c r="L23" i="3"/>
  <c r="N22" i="3"/>
  <c r="M22" i="3"/>
  <c r="L22" i="3"/>
  <c r="N21" i="3"/>
  <c r="M21" i="3"/>
  <c r="L21" i="3"/>
  <c r="N20" i="3"/>
  <c r="M20" i="3"/>
  <c r="L20" i="3"/>
  <c r="N19" i="3"/>
  <c r="M19" i="3"/>
  <c r="L19" i="3"/>
  <c r="N18" i="3"/>
  <c r="M18" i="3"/>
  <c r="L18" i="3"/>
  <c r="N17" i="3"/>
  <c r="M17" i="3"/>
  <c r="L17" i="3"/>
  <c r="N16" i="3"/>
  <c r="M16" i="3"/>
  <c r="L16" i="3"/>
  <c r="N15" i="3"/>
  <c r="M15" i="3"/>
  <c r="L15" i="3"/>
  <c r="N14" i="3"/>
  <c r="M14" i="3"/>
  <c r="L14" i="3"/>
  <c r="N13" i="3"/>
  <c r="M13" i="3"/>
  <c r="L13" i="3"/>
  <c r="N12" i="3"/>
  <c r="M12" i="3"/>
  <c r="L12" i="3"/>
  <c r="N11" i="3"/>
  <c r="M11" i="3"/>
  <c r="L11" i="3"/>
  <c r="N10" i="3"/>
  <c r="M10" i="3"/>
  <c r="L10" i="3"/>
  <c r="N9" i="3"/>
  <c r="M9" i="3"/>
  <c r="L9" i="3"/>
  <c r="N8" i="3"/>
  <c r="M8" i="3"/>
  <c r="L8" i="3"/>
  <c r="N7" i="3"/>
  <c r="M7" i="3"/>
  <c r="L7" i="3"/>
  <c r="N6" i="3"/>
  <c r="M6" i="3"/>
  <c r="L6" i="3"/>
  <c r="N5" i="3"/>
  <c r="M5" i="3"/>
  <c r="L5" i="3"/>
  <c r="N4" i="3"/>
  <c r="D4" i="6" s="1"/>
  <c r="M4" i="3"/>
  <c r="C4" i="6" s="1"/>
  <c r="L4" i="3"/>
</calcChain>
</file>

<file path=xl/sharedStrings.xml><?xml version="1.0" encoding="utf-8"?>
<sst xmlns="http://schemas.openxmlformats.org/spreadsheetml/2006/main" count="710" uniqueCount="305">
  <si>
    <t>BizLifeGuide 중국 공급업체 사전검증·비교평가 도구 v2</t>
  </si>
  <si>
    <t>목적</t>
  </si>
  <si>
    <t>1단계</t>
  </si>
  <si>
    <t>2단계</t>
  </si>
  <si>
    <t>3단계</t>
  </si>
  <si>
    <t>4단계</t>
  </si>
  <si>
    <t>5단계</t>
  </si>
  <si>
    <t>6단계</t>
  </si>
  <si>
    <t>최종결과</t>
  </si>
  <si>
    <t>거래 전 리스크를 최대한 사전 검증</t>
  </si>
  <si>
    <t>이상적 평가항목 전체 확인</t>
  </si>
  <si>
    <t>AI가 접근 가능한 공개웹 조사</t>
  </si>
  <si>
    <t>사용자가 중국 정부 공식 DB 직접 조회</t>
  </si>
  <si>
    <t>업체 자료·관리체계 증빙 확보</t>
  </si>
  <si>
    <t>계약 통제조건 확인</t>
  </si>
  <si>
    <t>미확인 리스크 정리</t>
  </si>
  <si>
    <t>후보/보류/제외 + 추가조치</t>
  </si>
  <si>
    <t>사용 순서</t>
  </si>
  <si>
    <t>설명</t>
  </si>
  <si>
    <t>① 평가기준</t>
  </si>
  <si>
    <t>무엇을 알아야 하는지 전체 항목부터 확인합니다.</t>
  </si>
  <si>
    <t>② AI 공개조사</t>
  </si>
  <si>
    <t>회사 홈페이지, 검색엔진 노출자료, 전시회·인증 공개정보 등 AI가 실제 접근 가능한 웹자료를 우선 조사합니다.</t>
  </si>
  <si>
    <t>③ 공식 DB 직접조회</t>
  </si>
  <si>
    <t>국가기업신용정보공시시스템, 중국 해관 등 캡차·동적검색·접근제한이 있을 수 있는 시스템은 사용자가 직접 조회합니다.</t>
  </si>
  <si>
    <t>④ 조회결과 AI 제공</t>
  </si>
  <si>
    <t>공식 DB 결과를 캡처·PDF·복사 텍스트 형태로 AI에 제공해 다른 자료와 함께 비교합니다.</t>
  </si>
  <si>
    <t>⑤ 업체자료 확보</t>
  </si>
  <si>
    <t>미확인 항목은 업체에 비식별 가능 증빙자료를 요청합니다.</t>
  </si>
  <si>
    <t>⑥ 계약통제</t>
  </si>
  <si>
    <t>사후에야 확인되는 리스크 중 계약으로 통제 가능한 부분을 사전에 조건화합니다.</t>
  </si>
  <si>
    <t>⑦ 비교평가</t>
  </si>
  <si>
    <t>점수보다 중요도 높은 미확인 항목, 자료제출 태도, 계약조건 수용 여부를 함께 봅니다.</t>
  </si>
  <si>
    <t>⑧ 최종판정</t>
  </si>
  <si>
    <t>우선후보/조건부후보/보류/제외검토와 추가 확인사항을 정리합니다.</t>
  </si>
  <si>
    <t>확인상태</t>
  </si>
  <si>
    <t>의미</t>
  </si>
  <si>
    <t>확인됨</t>
  </si>
  <si>
    <t>공식자료 또는 객관적 증빙으로 상당 부분 확인</t>
  </si>
  <si>
    <t>일부 확인</t>
  </si>
  <si>
    <t>자료는 있으나 범위·최신성·구체성이 부족</t>
  </si>
  <si>
    <t>업체 주장</t>
  </si>
  <si>
    <t>업체 설명만 있고 객관적 증빙 없음</t>
  </si>
  <si>
    <t>미확인/제출거부</t>
  </si>
  <si>
    <t>판단근거가 없거나 합리적 대체자료도 제공하지 않음</t>
  </si>
  <si>
    <t>대분류</t>
  </si>
  <si>
    <t>평가항목</t>
  </si>
  <si>
    <t>왜 필요한가</t>
  </si>
  <si>
    <t>AI 공개웹 조사</t>
  </si>
  <si>
    <t>사용자 공식DB 직접조회</t>
  </si>
  <si>
    <t>업체 요청자료</t>
  </si>
  <si>
    <t>관리체계 증빙</t>
  </si>
  <si>
    <t>계약통제</t>
  </si>
  <si>
    <t>거래후 재검증</t>
  </si>
  <si>
    <t>중요도</t>
  </si>
  <si>
    <t>회사실체</t>
  </si>
  <si>
    <t>법인명·통일사회신용코드·설립상태</t>
  </si>
  <si>
    <t>실제 거래주체 확인</t>
  </si>
  <si>
    <t>부분 가능</t>
  </si>
  <si>
    <t>필수</t>
  </si>
  <si>
    <t>영업집조 사본</t>
  </si>
  <si>
    <t>공식 등록정보와 일치</t>
  </si>
  <si>
    <t>예</t>
  </si>
  <si>
    <t>아니오</t>
  </si>
  <si>
    <t>등록주소·실제 공장주소</t>
  </si>
  <si>
    <t>실제 생산거점 확인</t>
  </si>
  <si>
    <t>공장주소·위치·사진</t>
  </si>
  <si>
    <t>주소·현판·라인 일치</t>
  </si>
  <si>
    <t>필요 시</t>
  </si>
  <si>
    <t>공장인지 무역회사인지</t>
  </si>
  <si>
    <t>생산통제력·책임주체 확인</t>
  </si>
  <si>
    <t>보완</t>
  </si>
  <si>
    <t>회사소개서·공장사진·조직도</t>
  </si>
  <si>
    <t>설비·라인·현장 증빙</t>
  </si>
  <si>
    <t>수출경험</t>
  </si>
  <si>
    <t>한국/유사시장 수출경험</t>
  </si>
  <si>
    <t>규격·서류 대응력 참고</t>
  </si>
  <si>
    <t>수출국·제품군·기간</t>
  </si>
  <si>
    <t>고객명 가린 선적·출하자료</t>
  </si>
  <si>
    <t>가격조건</t>
  </si>
  <si>
    <t>공급단가·MOQ</t>
  </si>
  <si>
    <t>기본 사업성</t>
  </si>
  <si>
    <t>불가</t>
  </si>
  <si>
    <t>불필요</t>
  </si>
  <si>
    <t>공식 견적서</t>
  </si>
  <si>
    <t>유효기간·수량별 단가</t>
  </si>
  <si>
    <t>결제조건</t>
  </si>
  <si>
    <t>현금흐름·거래위험</t>
  </si>
  <si>
    <t>PI·결제조건</t>
  </si>
  <si>
    <t>계약금/잔금 시점</t>
  </si>
  <si>
    <t>Incoterms·출항지·부대비</t>
  </si>
  <si>
    <t>실제 수입원가</t>
  </si>
  <si>
    <t>견적·물류조건</t>
  </si>
  <si>
    <t>비용부담 범위</t>
  </si>
  <si>
    <t>개발</t>
  </si>
  <si>
    <t>샘플 대응능력</t>
  </si>
  <si>
    <t>양산 전 기술 대응력</t>
  </si>
  <si>
    <t>직접 관찰</t>
  </si>
  <si>
    <t>샘플일정·수정내역</t>
  </si>
  <si>
    <t>수정요청 대응기록</t>
  </si>
  <si>
    <t>금형비·소유권·수명</t>
  </si>
  <si>
    <t>초기투자·공급망 통제</t>
  </si>
  <si>
    <t>금형견적·shot/cavity</t>
  </si>
  <si>
    <t>금형관리대장·보관위치</t>
  </si>
  <si>
    <t>생산</t>
  </si>
  <si>
    <t>주요 생산설비</t>
  </si>
  <si>
    <t>실제 양산능력 참고</t>
  </si>
  <si>
    <t>설비리스트·라인사진</t>
  </si>
  <si>
    <t>설비번호·가동사진</t>
  </si>
  <si>
    <t>월 생산능력·가동여력</t>
  </si>
  <si>
    <t>납기 가능성</t>
  </si>
  <si>
    <t>업체 주장 확인</t>
  </si>
  <si>
    <t>월 생산량·가동률</t>
  </si>
  <si>
    <t>고객명 가린 생산계획/ERP</t>
  </si>
  <si>
    <t>납기</t>
  </si>
  <si>
    <t>생산 Lead Time</t>
  </si>
  <si>
    <t>출시·재고계획</t>
  </si>
  <si>
    <t>공식 납기제안</t>
  </si>
  <si>
    <t>공정별 일정표</t>
  </si>
  <si>
    <t>납기관리체계</t>
  </si>
  <si>
    <t>지연 가능성 사전추정</t>
  </si>
  <si>
    <t>관리절차</t>
  </si>
  <si>
    <t>생산계획표·지연관리표</t>
  </si>
  <si>
    <t>품질</t>
  </si>
  <si>
    <t>IQC/IPQC/OQC 운영</t>
  </si>
  <si>
    <t>품질관리 체계</t>
  </si>
  <si>
    <t>QC Flow·검사기준</t>
  </si>
  <si>
    <t>최근 검사기록 샘플</t>
  </si>
  <si>
    <t>샘플 품질·경쟁품 비교</t>
  </si>
  <si>
    <t>초기 품질수준</t>
  </si>
  <si>
    <t>샘플·시험결과</t>
  </si>
  <si>
    <t>수정이력</t>
  </si>
  <si>
    <t>불량률 관리</t>
  </si>
  <si>
    <t>품질안정성 사전추정</t>
  </si>
  <si>
    <t>목표/최근 불량률</t>
  </si>
  <si>
    <t>고객명 가린 월별 불량률표</t>
  </si>
  <si>
    <t>변경관리</t>
  </si>
  <si>
    <t>BOM 관리</t>
  </si>
  <si>
    <t>무단 부품변경 억제</t>
  </si>
  <si>
    <t>승인 BOM·주요부품표</t>
  </si>
  <si>
    <t>BOM 관리화면/양식</t>
  </si>
  <si>
    <t>ECN/ECR 변경관리</t>
  </si>
  <si>
    <t>사양변경 통제</t>
  </si>
  <si>
    <t>변경관리 절차</t>
  </si>
  <si>
    <t>ECN/ECR 양식·승인흐름</t>
  </si>
  <si>
    <t>불량대응</t>
  </si>
  <si>
    <t>클레임 처리체계</t>
  </si>
  <si>
    <t>사후 대응력 사전추정</t>
  </si>
  <si>
    <t>처리절차</t>
  </si>
  <si>
    <t>고객명 가린 8D/CAPA 사례</t>
  </si>
  <si>
    <t>추적성</t>
  </si>
  <si>
    <t>LOT/Serial 추적</t>
  </si>
  <si>
    <t>불량원인·회수 대응</t>
  </si>
  <si>
    <t>추적성 설명</t>
  </si>
  <si>
    <t>LOT라벨·생산/출하이력</t>
  </si>
  <si>
    <t>인증</t>
  </si>
  <si>
    <t>인증·시험자료</t>
  </si>
  <si>
    <t>규제·품질체계 참고</t>
  </si>
  <si>
    <t>인증서 원본/번호</t>
  </si>
  <si>
    <t>공식조회 가능한 번호</t>
  </si>
  <si>
    <t>커뮤니케이션</t>
  </si>
  <si>
    <t>기술질문 답변 정확성</t>
  </si>
  <si>
    <t>개발·문제해결 효율</t>
  </si>
  <si>
    <t>이메일/회의답변</t>
  </si>
  <si>
    <t>답변·수정이력</t>
  </si>
  <si>
    <t>계약</t>
  </si>
  <si>
    <t>부품·사양 변경 사전승인 수용</t>
  </si>
  <si>
    <t>무단변경 억제</t>
  </si>
  <si>
    <t>계약조건 회신</t>
  </si>
  <si>
    <t>서면수용</t>
  </si>
  <si>
    <t>불량·재작업·보상조건 수용</t>
  </si>
  <si>
    <t>클레임 비용통제</t>
  </si>
  <si>
    <t>보상기준 협의</t>
  </si>
  <si>
    <t>납기지연 통보·조치 수용</t>
  </si>
  <si>
    <t>납기 리스크 억제</t>
  </si>
  <si>
    <t>업체 A/B/C 확인결과 입력 — AI 공개조사·공식DB·업체증빙을 구분해서 기록</t>
  </si>
  <si>
    <t>A 상태</t>
  </si>
  <si>
    <t>A 근거유형</t>
  </si>
  <si>
    <t>A 근거/메모</t>
  </si>
  <si>
    <t>B 상태</t>
  </si>
  <si>
    <t>B 근거유형</t>
  </si>
  <si>
    <t>B 근거/메모</t>
  </si>
  <si>
    <t>C 상태</t>
  </si>
  <si>
    <t>C 근거유형</t>
  </si>
  <si>
    <t>C 근거/메모</t>
  </si>
  <si>
    <t>A점수</t>
  </si>
  <si>
    <t>B점수</t>
  </si>
  <si>
    <t>C점수</t>
  </si>
  <si>
    <t>미확인</t>
  </si>
  <si>
    <t>확인대상</t>
  </si>
  <si>
    <t>공식 시스템</t>
  </si>
  <si>
    <t>AI 직접접근 기대수준</t>
  </si>
  <si>
    <t>사용자 행동</t>
  </si>
  <si>
    <t>입력할 키</t>
  </si>
  <si>
    <t>AI에 넘길 자료</t>
  </si>
  <si>
    <t>확인결과</t>
  </si>
  <si>
    <t>메모</t>
  </si>
  <si>
    <t>기업 기본·신용정보</t>
  </si>
  <si>
    <t>국가기업신용정보공시시스템</t>
  </si>
  <si>
    <t>낮음/불안정</t>
  </si>
  <si>
    <t>사용자가 직접 조회</t>
  </si>
  <si>
    <t>중국 법인명 또는 통일사회신용코드</t>
  </si>
  <si>
    <t>화면 캡처·PDF·조회내용 복사</t>
  </si>
  <si>
    <t>해관 등록·신용정보</t>
  </si>
  <si>
    <t>중국 해관 기업수출입신용정보공시플랫폼</t>
  </si>
  <si>
    <t>통일사회신용코드 권장</t>
  </si>
  <si>
    <t>화면 캡처·조회내용 복사</t>
  </si>
  <si>
    <t>특정 인증·허가 조회</t>
  </si>
  <si>
    <t>해당 중국/국제 인증기관 조회시스템</t>
  </si>
  <si>
    <t>시스템별 상이</t>
  </si>
  <si>
    <t>AI 접근 실패 시 직접 조회</t>
  </si>
  <si>
    <t>인증번호·법인명·모델명</t>
  </si>
  <si>
    <t>조회 화면·인증서 원본</t>
  </si>
  <si>
    <t>기타 캡차/로그인 시스템</t>
  </si>
  <si>
    <t>해당 공식기관</t>
  </si>
  <si>
    <t>낮음</t>
  </si>
  <si>
    <t>사용자 직접 조회</t>
  </si>
  <si>
    <t>시스템별</t>
  </si>
  <si>
    <t>조회결과 캡처</t>
  </si>
  <si>
    <t>AI/공식DB로 미리 확인</t>
  </si>
  <si>
    <t>민감정보 가림 허용</t>
  </si>
  <si>
    <t>요청상태</t>
  </si>
  <si>
    <t>확보상태</t>
  </si>
  <si>
    <t>AI:부분 가능 / 공식DB:필수</t>
  </si>
  <si>
    <t>고객명·가격·모델명 등 비식별 가능</t>
  </si>
  <si>
    <t>필요</t>
  </si>
  <si>
    <t>미요청</t>
  </si>
  <si>
    <t>미확보</t>
  </si>
  <si>
    <t>AI:부분 가능 / 공식DB:보완</t>
  </si>
  <si>
    <t>선택</t>
  </si>
  <si>
    <t>AI:불가 / 공식DB:불필요</t>
  </si>
  <si>
    <t>AI:직접 관찰 / 공식DB:불필요</t>
  </si>
  <si>
    <t>AI:부분 가능 / 공식DB:불필요</t>
  </si>
  <si>
    <t>AI:업체 주장 확인 / 공식DB:불필요</t>
  </si>
  <si>
    <t>공급업체 비교평가 요약</t>
  </si>
  <si>
    <t>지표</t>
  </si>
  <si>
    <t>업체A</t>
  </si>
  <si>
    <t>업체B</t>
  </si>
  <si>
    <t>업체C</t>
  </si>
  <si>
    <t>해석</t>
  </si>
  <si>
    <t>가중 확인점수(100점)</t>
  </si>
  <si>
    <t>증빙수준 참고점수</t>
  </si>
  <si>
    <t>중요도5 미확인 수</t>
  </si>
  <si>
    <t>본발주 전 우선 해소</t>
  </si>
  <si>
    <t>제출거부 수</t>
  </si>
  <si>
    <t>합리적 대체자료 거부는 리스크</t>
  </si>
  <si>
    <t>확인됨 수</t>
  </si>
  <si>
    <t>객관증빙 확보</t>
  </si>
  <si>
    <t>일부 확인 수</t>
  </si>
  <si>
    <t>추가확인 필요</t>
  </si>
  <si>
    <t>미확인 수</t>
  </si>
  <si>
    <t>판단근거 부족</t>
  </si>
  <si>
    <t>권고판정</t>
  </si>
  <si>
    <t>점수만으로 결정 금지</t>
  </si>
  <si>
    <t>단계</t>
  </si>
  <si>
    <t>권장 프롬프트</t>
  </si>
  <si>
    <t>1 AI 공개웹 조사</t>
  </si>
  <si>
    <t>이 중국 공급업체에 대해 AI가 실제 접근 가능한 공개웹 자료만 조사하세요. 회사 홈페이지, 검색엔진 노출자료, 전시회·카탈로그·공개 인증정보 등을 확인하고 출처를 표시하세요. 중국 정부 DB를 직접 조회했다고 가정하지 말고 접근 실패 항목은 '사용자 직접조회 필요'로 표시하세요.</t>
  </si>
  <si>
    <t>AI가 할 수 있는 조사만 수행</t>
  </si>
  <si>
    <t>2 공식DB 직접조회 안내</t>
  </si>
  <si>
    <t>이 업체를 중국 공식 시스템에서 직접 확인하기 위해 필요한 정확한 중국 법인명·통일사회신용코드·인증번호 등 검색키를 정리하고, 사용자가 어떤 시스템에서 무엇을 확인해야 하는지 체크리스트로 주세요.</t>
  </si>
  <si>
    <t>사용자 조회 준비</t>
  </si>
  <si>
    <t>3 공식DB 결과 해석</t>
  </si>
  <si>
    <t>사용자가 제공한 공식 DB 조회 캡처/PDF/텍스트를 읽고 회사명, 등록상태, 주소, 신용·해관 관련 내용을 추출하세요. AI 공개웹 자료와 일치/불일치 여부를 구분하세요.</t>
  </si>
  <si>
    <t>공식자료와 공개웹 교차검증</t>
  </si>
  <si>
    <t>4 업체 자료요청</t>
  </si>
  <si>
    <t>아직 미확인인 항목만 추려 현실적으로 요청 가능한 자료를 작성하세요. 고객명·가격·모델명은 가려도 된다고 명시하고 과도한 내부기밀 요구는 피하세요.</t>
  </si>
  <si>
    <t>요청자료 최적화</t>
  </si>
  <si>
    <t>5 증빙평가</t>
  </si>
  <si>
    <t>업체 제출자료를 확인됨/일부 확인/업체 주장/미확인/제출거부로 구분하고 날짜·범위·구체성·원본성·공식조회 가능성을 기준으로 근거를 설명하세요.</t>
  </si>
  <si>
    <t>증빙 신뢰도 평가</t>
  </si>
  <si>
    <t>6 최종비교</t>
  </si>
  <si>
    <t>A/B/C를 같은 기준으로 비교하되 가격만으로 순위를 정하지 마세요. 중요도5 미확인, 자료제출 태도, 계약조건 수용, 샘플검증, 본발주 후 모니터링 항목을 별도로 제시하세요.</t>
  </si>
  <si>
    <t>의사결정 리포트</t>
  </si>
  <si>
    <t>구분</t>
  </si>
  <si>
    <t>확인경로</t>
  </si>
  <si>
    <t>AI 직접접근</t>
  </si>
  <si>
    <t>권장 사용법</t>
  </si>
  <si>
    <t>주의점</t>
  </si>
  <si>
    <t>URL</t>
  </si>
  <si>
    <t>중국 기업 기본·신용정보</t>
  </si>
  <si>
    <t>불안정/제한 가능</t>
  </si>
  <si>
    <t>사용자 직접조회 후 결과를 AI에 제공</t>
  </si>
  <si>
    <t>캡차·동적검색 등으로 자동접근 실패 가능</t>
  </si>
  <si>
    <t>https://www.gsxt.gov.cn/</t>
  </si>
  <si>
    <t>중국 해관 기업정보</t>
  </si>
  <si>
    <t>중국해관 기업수출입신용정보공시플랫폼</t>
  </si>
  <si>
    <t>회사명보다 통일사회신용코드 권장</t>
  </si>
  <si>
    <t>https://credit.customs.gov.cn/</t>
  </si>
  <si>
    <t>중국 해관 온라인서비스</t>
  </si>
  <si>
    <t>해관정무서비스</t>
  </si>
  <si>
    <t>서비스별 상이</t>
  </si>
  <si>
    <t>필요 서비스는 직접조회</t>
  </si>
  <si>
    <t>조회범위·로그인 조건 상이</t>
  </si>
  <si>
    <t>https://online.customs.gov.cn/</t>
  </si>
  <si>
    <t>회사 홈페이지/공개웹</t>
  </si>
  <si>
    <t>업체 홈페이지·검색엔진·전시회 페이지 등</t>
  </si>
  <si>
    <t>대체로 가능</t>
  </si>
  <si>
    <t>AI가 먼저 조사</t>
  </si>
  <si>
    <t>업체 자기주장은 독립확인 사실과 구분</t>
  </si>
  <si>
    <t>업체 내부 증빙</t>
  </si>
  <si>
    <t>업체 제출자료</t>
  </si>
  <si>
    <t>AI가 파일로 받으면 분석 가능</t>
  </si>
  <si>
    <t>비식별 자료를 받아 AI 비교</t>
  </si>
  <si>
    <t>자료 진위·최신성은 별도 검토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</si>
</sst>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
    <font>
      <sz val="11"/>
      <name val="Carlito"/>
    </font>
    <font>
      <b/>
      <sz val="16"/>
      <color rgb="FFFFFFFF"/>
      <name val="Carlito"/>
    </font>
    <font>
      <b/>
      <sz val="11"/>
      <color rgb="FFFFFFFF"/>
      <name val="Carlito"/>
    </font>
    <font>
      <sz val="11"/>
      <color rgb="FF46515C"/>
      <name val="Carlito"/>
    </font>
    <font>
      <sz val="11"/>
      <color rgb="FF0B4F6C"/>
      <name val="Carlito"/>
    </font>
    <font>
      <sz val="11"/>
      <name val="Carlito"/>
    </font>
    <font>
      <sz val="8"/>
      <name val="나눔명조"/>
      <family val="3"/>
      <charset val="129"/>
    </font>
  </fonts>
  <fills count="6">
    <fill>
      <patternFill patternType="none"/>
    </fill>
    <fill>
      <patternFill patternType="gray125"/>
    </fill>
    <fill>
      <patternFill patternType="solid">
        <fgColor rgb="FF16324F"/>
      </patternFill>
    </fill>
    <fill>
      <patternFill patternType="solid">
        <fgColor rgb="FF2E6F95"/>
      </patternFill>
    </fill>
    <fill>
      <patternFill patternType="solid">
        <fgColor rgb="FFF7F9FB"/>
      </patternFill>
    </fill>
    <fill>
      <patternFill patternType="solid">
        <fgColor rgb="FFFFF4CC"/>
      </patternFill>
    </fill>
  </fills>
  <borders count="1">
    <border>
      <left/>
      <right/>
      <top/>
      <bottom/>
      <diagonal/>
    </border>
  </borders>
  <cellStyleXfs count="2">
    <xf numFmtId="0" fontId="0" fillId="0" borderId="0"/>
    <xf numFmtId="0" fontId="5" fillId="0" borderId="0"/>
  </cellStyleXfs>
  <cellXfs count="7">
    <xf numFmtId="0" fontId="0" fillId="0" borderId="0" xfId="0"/>
    <xf numFmtId="0" fontId="3" fillId="4" borderId="0" xfId="1" applyFont="1" applyFill="1" applyAlignment="1">
      <alignment vertical="top" wrapText="1"/>
    </xf>
    <xf numFmtId="0" fontId="4" fillId="5" borderId="0" xfId="1" applyFont="1" applyFill="1" applyAlignment="1">
      <alignment vertical="top" wrapText="1"/>
    </xf>
    <xf numFmtId="0" fontId="0" fillId="0" borderId="0" xfId="1" applyFont="1" applyAlignment="1">
      <alignment vertical="top" wrapText="1"/>
    </xf>
    <xf numFmtId="0" fontId="2" fillId="3" borderId="0" xfId="1" applyFont="1" applyFill="1" applyAlignment="1">
      <alignment horizontal="center" vertical="top" wrapText="1"/>
    </xf>
    <xf numFmtId="176" fontId="0" fillId="0" borderId="0" xfId="1" applyNumberFormat="1" applyFont="1" applyAlignment="1">
      <alignment vertical="top" wrapText="1"/>
    </xf>
    <xf numFmtId="0" fontId="1" fillId="2" borderId="0" xfId="1" applyFont="1" applyFill="1" applyAlignment="1">
      <alignment vertical="top" wrapText="1"/>
    </xf>
  </cellXfs>
  <cellStyles count="2">
    <cellStyle name="표준" xfId="0" builtinId="0"/>
    <cellStyle name="Normal"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tabSelected="1" topLeftCell="A5" workbookViewId="0">
      <selection sqref="A1:H1"/>
    </sheetView>
  </sheetViews>
  <sheetFormatPr baseColWidth="10" defaultColWidth="8.83203125" defaultRowHeight="14"/>
  <cols>
    <col min="1" max="1" width="20" customWidth="1"/>
    <col min="2" max="2" width="32" customWidth="1"/>
    <col min="3" max="7" width="20" customWidth="1"/>
    <col min="8" max="8" width="22" customWidth="1"/>
  </cols>
  <sheetData>
    <row r="1" spans="1:8" ht="21">
      <c r="A1" s="6" t="s">
        <v>0</v>
      </c>
      <c r="B1" s="6"/>
      <c r="C1" s="6"/>
      <c r="D1" s="6"/>
      <c r="E1" s="6"/>
      <c r="F1" s="6"/>
      <c r="G1" s="6"/>
      <c r="H1" s="6"/>
    </row>
    <row r="2" spans="1:8">
      <c r="A2" s="3"/>
      <c r="B2" s="3"/>
      <c r="C2" s="3"/>
      <c r="D2" s="3"/>
      <c r="E2" s="3"/>
      <c r="F2" s="3"/>
      <c r="G2" s="3"/>
      <c r="H2" s="3"/>
    </row>
    <row r="3" spans="1:8" ht="16">
      <c r="A3" s="4" t="s">
        <v>1</v>
      </c>
      <c r="B3" s="4" t="s">
        <v>2</v>
      </c>
      <c r="C3" s="4" t="s">
        <v>3</v>
      </c>
      <c r="D3" s="4" t="s">
        <v>4</v>
      </c>
      <c r="E3" s="4" t="s">
        <v>5</v>
      </c>
      <c r="F3" s="4" t="s">
        <v>6</v>
      </c>
      <c r="G3" s="4" t="s">
        <v>7</v>
      </c>
      <c r="H3" s="4" t="s">
        <v>8</v>
      </c>
    </row>
    <row r="4" spans="1:8" ht="30">
      <c r="A4" s="1" t="s">
        <v>9</v>
      </c>
      <c r="B4" s="1" t="s">
        <v>10</v>
      </c>
      <c r="C4" s="1" t="s">
        <v>11</v>
      </c>
      <c r="D4" s="1" t="s">
        <v>12</v>
      </c>
      <c r="E4" s="1" t="s">
        <v>13</v>
      </c>
      <c r="F4" s="1" t="s">
        <v>14</v>
      </c>
      <c r="G4" s="1" t="s">
        <v>15</v>
      </c>
      <c r="H4" s="1" t="s">
        <v>16</v>
      </c>
    </row>
    <row r="5" spans="1:8">
      <c r="A5" s="3"/>
      <c r="B5" s="3"/>
      <c r="C5" s="3"/>
      <c r="D5" s="3"/>
      <c r="E5" s="3"/>
      <c r="F5" s="3"/>
      <c r="G5" s="3"/>
      <c r="H5" s="3"/>
    </row>
    <row r="6" spans="1:8" ht="16">
      <c r="A6" s="4" t="s">
        <v>17</v>
      </c>
      <c r="B6" s="4" t="s">
        <v>18</v>
      </c>
      <c r="C6" s="3"/>
      <c r="D6" s="3"/>
      <c r="E6" s="3"/>
      <c r="F6" s="3"/>
      <c r="G6" s="3"/>
      <c r="H6" s="3"/>
    </row>
    <row r="7" spans="1:8" ht="30">
      <c r="A7" s="1" t="s">
        <v>19</v>
      </c>
      <c r="B7" s="1" t="s">
        <v>20</v>
      </c>
      <c r="C7" s="3"/>
      <c r="D7" s="3"/>
      <c r="E7" s="3"/>
      <c r="F7" s="3"/>
      <c r="G7" s="3"/>
      <c r="H7" s="3"/>
    </row>
    <row r="8" spans="1:8" ht="45">
      <c r="A8" s="1" t="s">
        <v>21</v>
      </c>
      <c r="B8" s="1" t="s">
        <v>22</v>
      </c>
      <c r="C8" s="3"/>
      <c r="D8" s="3"/>
      <c r="E8" s="3"/>
      <c r="F8" s="3"/>
      <c r="G8" s="3"/>
      <c r="H8" s="3"/>
    </row>
    <row r="9" spans="1:8" ht="60">
      <c r="A9" s="1" t="s">
        <v>23</v>
      </c>
      <c r="B9" s="1" t="s">
        <v>24</v>
      </c>
      <c r="C9" s="3"/>
      <c r="D9" s="3"/>
      <c r="E9" s="3"/>
      <c r="F9" s="3"/>
      <c r="G9" s="3"/>
      <c r="H9" s="3"/>
    </row>
    <row r="10" spans="1:8" ht="45">
      <c r="A10" s="1" t="s">
        <v>25</v>
      </c>
      <c r="B10" s="1" t="s">
        <v>26</v>
      </c>
      <c r="C10" s="3"/>
      <c r="D10" s="3"/>
      <c r="E10" s="3"/>
      <c r="F10" s="3"/>
      <c r="G10" s="3"/>
      <c r="H10" s="3"/>
    </row>
    <row r="11" spans="1:8" ht="30">
      <c r="A11" s="1" t="s">
        <v>27</v>
      </c>
      <c r="B11" s="1" t="s">
        <v>28</v>
      </c>
      <c r="C11" s="3"/>
      <c r="D11" s="3"/>
      <c r="E11" s="3"/>
      <c r="F11" s="3"/>
      <c r="G11" s="3"/>
      <c r="H11" s="3"/>
    </row>
    <row r="12" spans="1:8" ht="45">
      <c r="A12" s="1" t="s">
        <v>29</v>
      </c>
      <c r="B12" s="1" t="s">
        <v>30</v>
      </c>
      <c r="C12" s="3"/>
      <c r="D12" s="3"/>
      <c r="E12" s="3"/>
      <c r="F12" s="3"/>
      <c r="G12" s="3"/>
      <c r="H12" s="3"/>
    </row>
    <row r="13" spans="1:8" ht="45">
      <c r="A13" s="1" t="s">
        <v>31</v>
      </c>
      <c r="B13" s="1" t="s">
        <v>32</v>
      </c>
      <c r="C13" s="3"/>
      <c r="D13" s="3"/>
      <c r="E13" s="3"/>
      <c r="F13" s="3"/>
      <c r="G13" s="3"/>
      <c r="H13" s="3"/>
    </row>
    <row r="14" spans="1:8" ht="30">
      <c r="A14" s="1" t="s">
        <v>33</v>
      </c>
      <c r="B14" s="1" t="s">
        <v>34</v>
      </c>
      <c r="C14" s="3"/>
      <c r="D14" s="3"/>
      <c r="E14" s="3"/>
      <c r="F14" s="3"/>
      <c r="G14" s="3"/>
      <c r="H14" s="3"/>
    </row>
    <row r="15" spans="1:8">
      <c r="A15" s="3"/>
      <c r="B15" s="3"/>
      <c r="C15" s="3"/>
      <c r="D15" s="3"/>
      <c r="E15" s="3"/>
      <c r="F15" s="3"/>
      <c r="G15" s="3"/>
      <c r="H15" s="3"/>
    </row>
    <row r="16" spans="1:8" ht="16">
      <c r="A16" s="4" t="s">
        <v>35</v>
      </c>
      <c r="B16" s="4" t="s">
        <v>36</v>
      </c>
      <c r="C16" s="3"/>
      <c r="D16" s="3"/>
      <c r="E16" s="3"/>
      <c r="F16" s="3"/>
      <c r="G16" s="3"/>
      <c r="H16" s="3"/>
    </row>
    <row r="17" spans="1:8" ht="30">
      <c r="A17" s="1" t="s">
        <v>37</v>
      </c>
      <c r="B17" s="1" t="s">
        <v>38</v>
      </c>
      <c r="C17" s="3"/>
      <c r="D17" s="3"/>
      <c r="E17" s="3"/>
      <c r="F17" s="3"/>
      <c r="G17" s="3"/>
      <c r="H17" s="3"/>
    </row>
    <row r="18" spans="1:8" ht="30">
      <c r="A18" s="1" t="s">
        <v>39</v>
      </c>
      <c r="B18" s="1" t="s">
        <v>40</v>
      </c>
      <c r="C18" s="3"/>
      <c r="D18" s="3"/>
      <c r="E18" s="3"/>
      <c r="F18" s="3"/>
      <c r="G18" s="3"/>
      <c r="H18" s="3"/>
    </row>
    <row r="19" spans="1:8" ht="15">
      <c r="A19" s="1" t="s">
        <v>41</v>
      </c>
      <c r="B19" s="1" t="s">
        <v>42</v>
      </c>
      <c r="C19" s="3"/>
      <c r="D19" s="3"/>
      <c r="E19" s="3"/>
      <c r="F19" s="3"/>
      <c r="G19" s="3"/>
      <c r="H19" s="3"/>
    </row>
    <row r="20" spans="1:8" ht="30">
      <c r="A20" s="1" t="s">
        <v>43</v>
      </c>
      <c r="B20" s="1" t="s">
        <v>44</v>
      </c>
      <c r="C20" s="3"/>
      <c r="D20" s="3"/>
      <c r="E20" s="3"/>
      <c r="F20" s="3"/>
      <c r="G20" s="3"/>
      <c r="H20" s="3"/>
    </row>
  </sheetData>
  <mergeCells count="1">
    <mergeCell ref="A1:H1"/>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6"/>
  <sheetViews>
    <sheetView workbookViewId="0"/>
  </sheetViews>
  <sheetFormatPr baseColWidth="10" defaultColWidth="8.83203125" defaultRowHeight="14"/>
  <cols>
    <col min="1" max="1" width="14" customWidth="1"/>
    <col min="2" max="2" width="24" customWidth="1"/>
    <col min="3" max="3" width="30" customWidth="1"/>
    <col min="4" max="4" width="18" customWidth="1"/>
    <col min="5" max="5" width="20" customWidth="1"/>
    <col min="6" max="6" width="30" customWidth="1"/>
    <col min="7" max="7" width="32" customWidth="1"/>
    <col min="8" max="9" width="14" customWidth="1"/>
    <col min="10" max="10" width="10" customWidth="1"/>
  </cols>
  <sheetData>
    <row r="1" spans="1:10" ht="32">
      <c r="A1" s="4" t="s">
        <v>45</v>
      </c>
      <c r="B1" s="4" t="s">
        <v>46</v>
      </c>
      <c r="C1" s="4" t="s">
        <v>47</v>
      </c>
      <c r="D1" s="4" t="s">
        <v>48</v>
      </c>
      <c r="E1" s="4" t="s">
        <v>49</v>
      </c>
      <c r="F1" s="4" t="s">
        <v>50</v>
      </c>
      <c r="G1" s="4" t="s">
        <v>51</v>
      </c>
      <c r="H1" s="4" t="s">
        <v>52</v>
      </c>
      <c r="I1" s="4" t="s">
        <v>53</v>
      </c>
      <c r="J1" s="4" t="s">
        <v>54</v>
      </c>
    </row>
    <row r="2" spans="1:10" ht="30">
      <c r="A2" s="3" t="s">
        <v>55</v>
      </c>
      <c r="B2" s="3" t="s">
        <v>56</v>
      </c>
      <c r="C2" s="3" t="s">
        <v>57</v>
      </c>
      <c r="D2" s="3" t="s">
        <v>58</v>
      </c>
      <c r="E2" s="3" t="s">
        <v>59</v>
      </c>
      <c r="F2" s="3" t="s">
        <v>60</v>
      </c>
      <c r="G2" s="3" t="s">
        <v>61</v>
      </c>
      <c r="H2" s="3" t="s">
        <v>62</v>
      </c>
      <c r="I2" s="3" t="s">
        <v>63</v>
      </c>
      <c r="J2" s="3">
        <v>5</v>
      </c>
    </row>
    <row r="3" spans="1:10" ht="15">
      <c r="A3" s="3" t="s">
        <v>55</v>
      </c>
      <c r="B3" s="3" t="s">
        <v>64</v>
      </c>
      <c r="C3" s="3" t="s">
        <v>65</v>
      </c>
      <c r="D3" s="3" t="s">
        <v>58</v>
      </c>
      <c r="E3" s="3" t="s">
        <v>59</v>
      </c>
      <c r="F3" s="3" t="s">
        <v>66</v>
      </c>
      <c r="G3" s="3" t="s">
        <v>67</v>
      </c>
      <c r="H3" s="3" t="s">
        <v>62</v>
      </c>
      <c r="I3" s="3" t="s">
        <v>68</v>
      </c>
      <c r="J3" s="3">
        <v>4</v>
      </c>
    </row>
    <row r="4" spans="1:10" ht="15">
      <c r="A4" s="3" t="s">
        <v>55</v>
      </c>
      <c r="B4" s="3" t="s">
        <v>69</v>
      </c>
      <c r="C4" s="3" t="s">
        <v>70</v>
      </c>
      <c r="D4" s="3" t="s">
        <v>58</v>
      </c>
      <c r="E4" s="3" t="s">
        <v>71</v>
      </c>
      <c r="F4" s="3" t="s">
        <v>72</v>
      </c>
      <c r="G4" s="3" t="s">
        <v>73</v>
      </c>
      <c r="H4" s="3" t="s">
        <v>62</v>
      </c>
      <c r="I4" s="3" t="s">
        <v>62</v>
      </c>
      <c r="J4" s="3">
        <v>5</v>
      </c>
    </row>
    <row r="5" spans="1:10" ht="15">
      <c r="A5" s="3" t="s">
        <v>74</v>
      </c>
      <c r="B5" s="3" t="s">
        <v>75</v>
      </c>
      <c r="C5" s="3" t="s">
        <v>76</v>
      </c>
      <c r="D5" s="3" t="s">
        <v>58</v>
      </c>
      <c r="E5" s="3" t="s">
        <v>71</v>
      </c>
      <c r="F5" s="3" t="s">
        <v>77</v>
      </c>
      <c r="G5" s="3" t="s">
        <v>78</v>
      </c>
      <c r="H5" s="3" t="s">
        <v>63</v>
      </c>
      <c r="I5" s="3" t="s">
        <v>62</v>
      </c>
      <c r="J5" s="3">
        <v>3</v>
      </c>
    </row>
    <row r="6" spans="1:10" ht="15">
      <c r="A6" s="3" t="s">
        <v>79</v>
      </c>
      <c r="B6" s="3" t="s">
        <v>80</v>
      </c>
      <c r="C6" s="3" t="s">
        <v>81</v>
      </c>
      <c r="D6" s="3" t="s">
        <v>82</v>
      </c>
      <c r="E6" s="3" t="s">
        <v>83</v>
      </c>
      <c r="F6" s="3" t="s">
        <v>84</v>
      </c>
      <c r="G6" s="3" t="s">
        <v>85</v>
      </c>
      <c r="H6" s="3" t="s">
        <v>62</v>
      </c>
      <c r="I6" s="3" t="s">
        <v>62</v>
      </c>
      <c r="J6" s="3">
        <v>5</v>
      </c>
    </row>
    <row r="7" spans="1:10" ht="15">
      <c r="A7" s="3" t="s">
        <v>79</v>
      </c>
      <c r="B7" s="3" t="s">
        <v>86</v>
      </c>
      <c r="C7" s="3" t="s">
        <v>87</v>
      </c>
      <c r="D7" s="3" t="s">
        <v>82</v>
      </c>
      <c r="E7" s="3" t="s">
        <v>83</v>
      </c>
      <c r="F7" s="3" t="s">
        <v>88</v>
      </c>
      <c r="G7" s="3" t="s">
        <v>89</v>
      </c>
      <c r="H7" s="3" t="s">
        <v>62</v>
      </c>
      <c r="I7" s="3" t="s">
        <v>62</v>
      </c>
      <c r="J7" s="3">
        <v>4</v>
      </c>
    </row>
    <row r="8" spans="1:10" ht="15">
      <c r="A8" s="3" t="s">
        <v>79</v>
      </c>
      <c r="B8" s="3" t="s">
        <v>90</v>
      </c>
      <c r="C8" s="3" t="s">
        <v>91</v>
      </c>
      <c r="D8" s="3" t="s">
        <v>82</v>
      </c>
      <c r="E8" s="3" t="s">
        <v>83</v>
      </c>
      <c r="F8" s="3" t="s">
        <v>92</v>
      </c>
      <c r="G8" s="3" t="s">
        <v>93</v>
      </c>
      <c r="H8" s="3" t="s">
        <v>62</v>
      </c>
      <c r="I8" s="3" t="s">
        <v>62</v>
      </c>
      <c r="J8" s="3">
        <v>5</v>
      </c>
    </row>
    <row r="9" spans="1:10" ht="15">
      <c r="A9" s="3" t="s">
        <v>94</v>
      </c>
      <c r="B9" s="3" t="s">
        <v>95</v>
      </c>
      <c r="C9" s="3" t="s">
        <v>96</v>
      </c>
      <c r="D9" s="3" t="s">
        <v>97</v>
      </c>
      <c r="E9" s="3" t="s">
        <v>83</v>
      </c>
      <c r="F9" s="3" t="s">
        <v>98</v>
      </c>
      <c r="G9" s="3" t="s">
        <v>99</v>
      </c>
      <c r="H9" s="3" t="s">
        <v>62</v>
      </c>
      <c r="I9" s="3" t="s">
        <v>62</v>
      </c>
      <c r="J9" s="3">
        <v>4</v>
      </c>
    </row>
    <row r="10" spans="1:10" ht="15">
      <c r="A10" s="3" t="s">
        <v>94</v>
      </c>
      <c r="B10" s="3" t="s">
        <v>100</v>
      </c>
      <c r="C10" s="3" t="s">
        <v>101</v>
      </c>
      <c r="D10" s="3" t="s">
        <v>82</v>
      </c>
      <c r="E10" s="3" t="s">
        <v>83</v>
      </c>
      <c r="F10" s="3" t="s">
        <v>102</v>
      </c>
      <c r="G10" s="3" t="s">
        <v>103</v>
      </c>
      <c r="H10" s="3" t="s">
        <v>62</v>
      </c>
      <c r="I10" s="3" t="s">
        <v>62</v>
      </c>
      <c r="J10" s="3">
        <v>5</v>
      </c>
    </row>
    <row r="11" spans="1:10" ht="15">
      <c r="A11" s="3" t="s">
        <v>104</v>
      </c>
      <c r="B11" s="3" t="s">
        <v>105</v>
      </c>
      <c r="C11" s="3" t="s">
        <v>106</v>
      </c>
      <c r="D11" s="3" t="s">
        <v>58</v>
      </c>
      <c r="E11" s="3" t="s">
        <v>83</v>
      </c>
      <c r="F11" s="3" t="s">
        <v>107</v>
      </c>
      <c r="G11" s="3" t="s">
        <v>108</v>
      </c>
      <c r="H11" s="3" t="s">
        <v>62</v>
      </c>
      <c r="I11" s="3" t="s">
        <v>62</v>
      </c>
      <c r="J11" s="3">
        <v>4</v>
      </c>
    </row>
    <row r="12" spans="1:10" ht="15">
      <c r="A12" s="3" t="s">
        <v>104</v>
      </c>
      <c r="B12" s="3" t="s">
        <v>109</v>
      </c>
      <c r="C12" s="3" t="s">
        <v>110</v>
      </c>
      <c r="D12" s="3" t="s">
        <v>111</v>
      </c>
      <c r="E12" s="3" t="s">
        <v>83</v>
      </c>
      <c r="F12" s="3" t="s">
        <v>112</v>
      </c>
      <c r="G12" s="3" t="s">
        <v>113</v>
      </c>
      <c r="H12" s="3" t="s">
        <v>62</v>
      </c>
      <c r="I12" s="3" t="s">
        <v>62</v>
      </c>
      <c r="J12" s="3">
        <v>5</v>
      </c>
    </row>
    <row r="13" spans="1:10" ht="15">
      <c r="A13" s="3" t="s">
        <v>114</v>
      </c>
      <c r="B13" s="3" t="s">
        <v>115</v>
      </c>
      <c r="C13" s="3" t="s">
        <v>116</v>
      </c>
      <c r="D13" s="3" t="s">
        <v>82</v>
      </c>
      <c r="E13" s="3" t="s">
        <v>83</v>
      </c>
      <c r="F13" s="3" t="s">
        <v>117</v>
      </c>
      <c r="G13" s="3" t="s">
        <v>118</v>
      </c>
      <c r="H13" s="3" t="s">
        <v>62</v>
      </c>
      <c r="I13" s="3" t="s">
        <v>62</v>
      </c>
      <c r="J13" s="3">
        <v>5</v>
      </c>
    </row>
    <row r="14" spans="1:10" ht="15">
      <c r="A14" s="3" t="s">
        <v>114</v>
      </c>
      <c r="B14" s="3" t="s">
        <v>119</v>
      </c>
      <c r="C14" s="3" t="s">
        <v>120</v>
      </c>
      <c r="D14" s="3" t="s">
        <v>82</v>
      </c>
      <c r="E14" s="3" t="s">
        <v>83</v>
      </c>
      <c r="F14" s="3" t="s">
        <v>121</v>
      </c>
      <c r="G14" s="3" t="s">
        <v>122</v>
      </c>
      <c r="H14" s="3" t="s">
        <v>62</v>
      </c>
      <c r="I14" s="3" t="s">
        <v>62</v>
      </c>
      <c r="J14" s="3">
        <v>5</v>
      </c>
    </row>
    <row r="15" spans="1:10" ht="15">
      <c r="A15" s="3" t="s">
        <v>123</v>
      </c>
      <c r="B15" s="3" t="s">
        <v>124</v>
      </c>
      <c r="C15" s="3" t="s">
        <v>125</v>
      </c>
      <c r="D15" s="3" t="s">
        <v>82</v>
      </c>
      <c r="E15" s="3" t="s">
        <v>83</v>
      </c>
      <c r="F15" s="3" t="s">
        <v>126</v>
      </c>
      <c r="G15" s="3" t="s">
        <v>127</v>
      </c>
      <c r="H15" s="3" t="s">
        <v>62</v>
      </c>
      <c r="I15" s="3" t="s">
        <v>62</v>
      </c>
      <c r="J15" s="3">
        <v>5</v>
      </c>
    </row>
    <row r="16" spans="1:10" ht="15">
      <c r="A16" s="3" t="s">
        <v>123</v>
      </c>
      <c r="B16" s="3" t="s">
        <v>128</v>
      </c>
      <c r="C16" s="3" t="s">
        <v>129</v>
      </c>
      <c r="D16" s="3" t="s">
        <v>82</v>
      </c>
      <c r="E16" s="3" t="s">
        <v>83</v>
      </c>
      <c r="F16" s="3" t="s">
        <v>130</v>
      </c>
      <c r="G16" s="3" t="s">
        <v>131</v>
      </c>
      <c r="H16" s="3" t="s">
        <v>62</v>
      </c>
      <c r="I16" s="3" t="s">
        <v>62</v>
      </c>
      <c r="J16" s="3">
        <v>5</v>
      </c>
    </row>
    <row r="17" spans="1:10" ht="15">
      <c r="A17" s="3" t="s">
        <v>123</v>
      </c>
      <c r="B17" s="3" t="s">
        <v>132</v>
      </c>
      <c r="C17" s="3" t="s">
        <v>133</v>
      </c>
      <c r="D17" s="3" t="s">
        <v>82</v>
      </c>
      <c r="E17" s="3" t="s">
        <v>83</v>
      </c>
      <c r="F17" s="3" t="s">
        <v>134</v>
      </c>
      <c r="G17" s="3" t="s">
        <v>135</v>
      </c>
      <c r="H17" s="3" t="s">
        <v>62</v>
      </c>
      <c r="I17" s="3" t="s">
        <v>62</v>
      </c>
      <c r="J17" s="3">
        <v>5</v>
      </c>
    </row>
    <row r="18" spans="1:10" ht="15">
      <c r="A18" s="3" t="s">
        <v>136</v>
      </c>
      <c r="B18" s="3" t="s">
        <v>137</v>
      </c>
      <c r="C18" s="3" t="s">
        <v>138</v>
      </c>
      <c r="D18" s="3" t="s">
        <v>82</v>
      </c>
      <c r="E18" s="3" t="s">
        <v>83</v>
      </c>
      <c r="F18" s="3" t="s">
        <v>139</v>
      </c>
      <c r="G18" s="3" t="s">
        <v>140</v>
      </c>
      <c r="H18" s="3" t="s">
        <v>62</v>
      </c>
      <c r="I18" s="3" t="s">
        <v>62</v>
      </c>
      <c r="J18" s="3">
        <v>5</v>
      </c>
    </row>
    <row r="19" spans="1:10" ht="15">
      <c r="A19" s="3" t="s">
        <v>136</v>
      </c>
      <c r="B19" s="3" t="s">
        <v>141</v>
      </c>
      <c r="C19" s="3" t="s">
        <v>142</v>
      </c>
      <c r="D19" s="3" t="s">
        <v>82</v>
      </c>
      <c r="E19" s="3" t="s">
        <v>83</v>
      </c>
      <c r="F19" s="3" t="s">
        <v>143</v>
      </c>
      <c r="G19" s="3" t="s">
        <v>144</v>
      </c>
      <c r="H19" s="3" t="s">
        <v>62</v>
      </c>
      <c r="I19" s="3" t="s">
        <v>62</v>
      </c>
      <c r="J19" s="3">
        <v>5</v>
      </c>
    </row>
    <row r="20" spans="1:10" ht="15">
      <c r="A20" s="3" t="s">
        <v>145</v>
      </c>
      <c r="B20" s="3" t="s">
        <v>146</v>
      </c>
      <c r="C20" s="3" t="s">
        <v>147</v>
      </c>
      <c r="D20" s="3" t="s">
        <v>82</v>
      </c>
      <c r="E20" s="3" t="s">
        <v>83</v>
      </c>
      <c r="F20" s="3" t="s">
        <v>148</v>
      </c>
      <c r="G20" s="3" t="s">
        <v>149</v>
      </c>
      <c r="H20" s="3" t="s">
        <v>62</v>
      </c>
      <c r="I20" s="3" t="s">
        <v>62</v>
      </c>
      <c r="J20" s="3">
        <v>5</v>
      </c>
    </row>
    <row r="21" spans="1:10" ht="15">
      <c r="A21" s="3" t="s">
        <v>150</v>
      </c>
      <c r="B21" s="3" t="s">
        <v>151</v>
      </c>
      <c r="C21" s="3" t="s">
        <v>152</v>
      </c>
      <c r="D21" s="3" t="s">
        <v>82</v>
      </c>
      <c r="E21" s="3" t="s">
        <v>83</v>
      </c>
      <c r="F21" s="3" t="s">
        <v>153</v>
      </c>
      <c r="G21" s="3" t="s">
        <v>154</v>
      </c>
      <c r="H21" s="3" t="s">
        <v>62</v>
      </c>
      <c r="I21" s="3" t="s">
        <v>62</v>
      </c>
      <c r="J21" s="3">
        <v>4</v>
      </c>
    </row>
    <row r="22" spans="1:10" ht="15">
      <c r="A22" s="3" t="s">
        <v>155</v>
      </c>
      <c r="B22" s="3" t="s">
        <v>156</v>
      </c>
      <c r="C22" s="3" t="s">
        <v>157</v>
      </c>
      <c r="D22" s="3" t="s">
        <v>58</v>
      </c>
      <c r="E22" s="3" t="s">
        <v>71</v>
      </c>
      <c r="F22" s="3" t="s">
        <v>158</v>
      </c>
      <c r="G22" s="3" t="s">
        <v>159</v>
      </c>
      <c r="H22" s="3" t="s">
        <v>62</v>
      </c>
      <c r="I22" s="3" t="s">
        <v>68</v>
      </c>
      <c r="J22" s="3">
        <v>4</v>
      </c>
    </row>
    <row r="23" spans="1:10" ht="15">
      <c r="A23" s="3" t="s">
        <v>160</v>
      </c>
      <c r="B23" s="3" t="s">
        <v>161</v>
      </c>
      <c r="C23" s="3" t="s">
        <v>162</v>
      </c>
      <c r="D23" s="3" t="s">
        <v>97</v>
      </c>
      <c r="E23" s="3" t="s">
        <v>83</v>
      </c>
      <c r="F23" s="3" t="s">
        <v>163</v>
      </c>
      <c r="G23" s="3" t="s">
        <v>164</v>
      </c>
      <c r="H23" s="3" t="s">
        <v>63</v>
      </c>
      <c r="I23" s="3" t="s">
        <v>62</v>
      </c>
      <c r="J23" s="3">
        <v>4</v>
      </c>
    </row>
    <row r="24" spans="1:10" ht="30">
      <c r="A24" s="3" t="s">
        <v>165</v>
      </c>
      <c r="B24" s="3" t="s">
        <v>166</v>
      </c>
      <c r="C24" s="3" t="s">
        <v>167</v>
      </c>
      <c r="D24" s="3" t="s">
        <v>82</v>
      </c>
      <c r="E24" s="3" t="s">
        <v>83</v>
      </c>
      <c r="F24" s="3" t="s">
        <v>168</v>
      </c>
      <c r="G24" s="3" t="s">
        <v>169</v>
      </c>
      <c r="H24" s="3" t="s">
        <v>62</v>
      </c>
      <c r="I24" s="3" t="s">
        <v>62</v>
      </c>
      <c r="J24" s="3">
        <v>5</v>
      </c>
    </row>
    <row r="25" spans="1:10" ht="15">
      <c r="A25" s="3" t="s">
        <v>165</v>
      </c>
      <c r="B25" s="3" t="s">
        <v>170</v>
      </c>
      <c r="C25" s="3" t="s">
        <v>171</v>
      </c>
      <c r="D25" s="3" t="s">
        <v>82</v>
      </c>
      <c r="E25" s="3" t="s">
        <v>83</v>
      </c>
      <c r="F25" s="3" t="s">
        <v>168</v>
      </c>
      <c r="G25" s="3" t="s">
        <v>172</v>
      </c>
      <c r="H25" s="3" t="s">
        <v>62</v>
      </c>
      <c r="I25" s="3" t="s">
        <v>62</v>
      </c>
      <c r="J25" s="3">
        <v>5</v>
      </c>
    </row>
    <row r="26" spans="1:10" ht="15">
      <c r="A26" s="3" t="s">
        <v>165</v>
      </c>
      <c r="B26" s="3" t="s">
        <v>173</v>
      </c>
      <c r="C26" s="3" t="s">
        <v>174</v>
      </c>
      <c r="D26" s="3" t="s">
        <v>82</v>
      </c>
      <c r="E26" s="3" t="s">
        <v>83</v>
      </c>
      <c r="F26" s="3" t="s">
        <v>168</v>
      </c>
      <c r="G26" s="3" t="s">
        <v>169</v>
      </c>
      <c r="H26" s="3" t="s">
        <v>62</v>
      </c>
      <c r="I26" s="3" t="s">
        <v>62</v>
      </c>
      <c r="J26" s="3">
        <v>4</v>
      </c>
    </row>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8"/>
  <sheetViews>
    <sheetView workbookViewId="0">
      <selection sqref="A1:N1"/>
    </sheetView>
  </sheetViews>
  <sheetFormatPr baseColWidth="10" defaultColWidth="8.83203125" defaultRowHeight="14"/>
  <cols>
    <col min="1" max="1" width="24" customWidth="1"/>
    <col min="2" max="2" width="10" customWidth="1"/>
    <col min="3" max="3" width="14" customWidth="1"/>
    <col min="4" max="4" width="18" customWidth="1"/>
    <col min="5" max="5" width="34" customWidth="1"/>
    <col min="6" max="6" width="14" customWidth="1"/>
    <col min="7" max="7" width="18" customWidth="1"/>
    <col min="8" max="8" width="34" customWidth="1"/>
    <col min="9" max="9" width="14" customWidth="1"/>
    <col min="10" max="10" width="18" customWidth="1"/>
    <col min="11" max="11" width="34" customWidth="1"/>
    <col min="12" max="14" width="10" customWidth="1"/>
  </cols>
  <sheetData>
    <row r="1" spans="1:14" ht="21">
      <c r="A1" s="6" t="s">
        <v>175</v>
      </c>
      <c r="B1" s="6"/>
      <c r="C1" s="6"/>
      <c r="D1" s="6"/>
      <c r="E1" s="6"/>
      <c r="F1" s="6"/>
      <c r="G1" s="6"/>
      <c r="H1" s="6"/>
      <c r="I1" s="6"/>
      <c r="J1" s="6"/>
      <c r="K1" s="6"/>
      <c r="L1" s="6"/>
      <c r="M1" s="6"/>
      <c r="N1" s="6"/>
    </row>
    <row r="2" spans="1:14">
      <c r="A2" s="3"/>
      <c r="B2" s="3"/>
      <c r="C2" s="3"/>
      <c r="D2" s="3"/>
      <c r="E2" s="3"/>
      <c r="F2" s="3"/>
      <c r="G2" s="3"/>
      <c r="H2" s="3"/>
      <c r="I2" s="3"/>
      <c r="J2" s="3"/>
      <c r="K2" s="3"/>
      <c r="L2" s="3"/>
      <c r="M2" s="3"/>
      <c r="N2" s="3"/>
    </row>
    <row r="3" spans="1:14" ht="16">
      <c r="A3" s="4" t="s">
        <v>46</v>
      </c>
      <c r="B3" s="4" t="s">
        <v>54</v>
      </c>
      <c r="C3" s="4" t="s">
        <v>176</v>
      </c>
      <c r="D3" s="4" t="s">
        <v>177</v>
      </c>
      <c r="E3" s="4" t="s">
        <v>178</v>
      </c>
      <c r="F3" s="4" t="s">
        <v>179</v>
      </c>
      <c r="G3" s="4" t="s">
        <v>180</v>
      </c>
      <c r="H3" s="4" t="s">
        <v>181</v>
      </c>
      <c r="I3" s="4" t="s">
        <v>182</v>
      </c>
      <c r="J3" s="4" t="s">
        <v>183</v>
      </c>
      <c r="K3" s="4" t="s">
        <v>184</v>
      </c>
      <c r="L3" s="4" t="s">
        <v>185</v>
      </c>
      <c r="M3" s="4" t="s">
        <v>186</v>
      </c>
      <c r="N3" s="4" t="s">
        <v>187</v>
      </c>
    </row>
    <row r="4" spans="1:14" ht="30">
      <c r="A4" s="3" t="s">
        <v>56</v>
      </c>
      <c r="B4" s="3">
        <v>5</v>
      </c>
      <c r="C4" s="2" t="s">
        <v>188</v>
      </c>
      <c r="D4" s="2"/>
      <c r="E4" s="2"/>
      <c r="F4" s="2" t="s">
        <v>188</v>
      </c>
      <c r="G4" s="2"/>
      <c r="H4" s="2"/>
      <c r="I4" s="2" t="s">
        <v>188</v>
      </c>
      <c r="J4" s="2"/>
      <c r="K4" s="2"/>
      <c r="L4" s="3">
        <f t="shared" ref="L4:L28" si="0">IF(C4="확인됨",5,IF(C4="일부 확인",3,IF(C4="업체 주장",1,IF(C4="제출거부",-1,0))))</f>
        <v>0</v>
      </c>
      <c r="M4" s="3">
        <f t="shared" ref="M4:M28" si="1">IF(F4="확인됨",5,IF(F4="일부 확인",3,IF(F4="업체 주장",1,IF(F4="제출거부",-1,0))))</f>
        <v>0</v>
      </c>
      <c r="N4" s="3">
        <f t="shared" ref="N4:N28" si="2">IF(I4="확인됨",5,IF(I4="일부 확인",3,IF(I4="업체 주장",1,IF(I4="제출거부",-1,0))))</f>
        <v>0</v>
      </c>
    </row>
    <row r="5" spans="1:14" ht="15">
      <c r="A5" s="3" t="s">
        <v>64</v>
      </c>
      <c r="B5" s="3">
        <v>4</v>
      </c>
      <c r="C5" s="2" t="s">
        <v>188</v>
      </c>
      <c r="D5" s="2"/>
      <c r="E5" s="2"/>
      <c r="F5" s="2" t="s">
        <v>188</v>
      </c>
      <c r="G5" s="2"/>
      <c r="H5" s="2"/>
      <c r="I5" s="2" t="s">
        <v>188</v>
      </c>
      <c r="J5" s="2"/>
      <c r="K5" s="2"/>
      <c r="L5" s="3">
        <f t="shared" si="0"/>
        <v>0</v>
      </c>
      <c r="M5" s="3">
        <f t="shared" si="1"/>
        <v>0</v>
      </c>
      <c r="N5" s="3">
        <f t="shared" si="2"/>
        <v>0</v>
      </c>
    </row>
    <row r="6" spans="1:14" ht="15">
      <c r="A6" s="3" t="s">
        <v>69</v>
      </c>
      <c r="B6" s="3">
        <v>5</v>
      </c>
      <c r="C6" s="2" t="s">
        <v>188</v>
      </c>
      <c r="D6" s="2"/>
      <c r="E6" s="2"/>
      <c r="F6" s="2" t="s">
        <v>188</v>
      </c>
      <c r="G6" s="2"/>
      <c r="H6" s="2"/>
      <c r="I6" s="2" t="s">
        <v>188</v>
      </c>
      <c r="J6" s="2"/>
      <c r="K6" s="2"/>
      <c r="L6" s="3">
        <f t="shared" si="0"/>
        <v>0</v>
      </c>
      <c r="M6" s="3">
        <f t="shared" si="1"/>
        <v>0</v>
      </c>
      <c r="N6" s="3">
        <f t="shared" si="2"/>
        <v>0</v>
      </c>
    </row>
    <row r="7" spans="1:14" ht="15">
      <c r="A7" s="3" t="s">
        <v>75</v>
      </c>
      <c r="B7" s="3">
        <v>3</v>
      </c>
      <c r="C7" s="2" t="s">
        <v>188</v>
      </c>
      <c r="D7" s="2"/>
      <c r="E7" s="2"/>
      <c r="F7" s="2" t="s">
        <v>188</v>
      </c>
      <c r="G7" s="2"/>
      <c r="H7" s="2"/>
      <c r="I7" s="2" t="s">
        <v>188</v>
      </c>
      <c r="J7" s="2"/>
      <c r="K7" s="2"/>
      <c r="L7" s="3">
        <f t="shared" si="0"/>
        <v>0</v>
      </c>
      <c r="M7" s="3">
        <f t="shared" si="1"/>
        <v>0</v>
      </c>
      <c r="N7" s="3">
        <f t="shared" si="2"/>
        <v>0</v>
      </c>
    </row>
    <row r="8" spans="1:14" ht="15">
      <c r="A8" s="3" t="s">
        <v>80</v>
      </c>
      <c r="B8" s="3">
        <v>5</v>
      </c>
      <c r="C8" s="2" t="s">
        <v>188</v>
      </c>
      <c r="D8" s="2"/>
      <c r="E8" s="2"/>
      <c r="F8" s="2" t="s">
        <v>188</v>
      </c>
      <c r="G8" s="2"/>
      <c r="H8" s="2"/>
      <c r="I8" s="2" t="s">
        <v>188</v>
      </c>
      <c r="J8" s="2"/>
      <c r="K8" s="2"/>
      <c r="L8" s="3">
        <f t="shared" si="0"/>
        <v>0</v>
      </c>
      <c r="M8" s="3">
        <f t="shared" si="1"/>
        <v>0</v>
      </c>
      <c r="N8" s="3">
        <f t="shared" si="2"/>
        <v>0</v>
      </c>
    </row>
    <row r="9" spans="1:14" ht="15">
      <c r="A9" s="3" t="s">
        <v>86</v>
      </c>
      <c r="B9" s="3">
        <v>4</v>
      </c>
      <c r="C9" s="2" t="s">
        <v>188</v>
      </c>
      <c r="D9" s="2"/>
      <c r="E9" s="2"/>
      <c r="F9" s="2" t="s">
        <v>188</v>
      </c>
      <c r="G9" s="2"/>
      <c r="H9" s="2"/>
      <c r="I9" s="2" t="s">
        <v>188</v>
      </c>
      <c r="J9" s="2"/>
      <c r="K9" s="2"/>
      <c r="L9" s="3">
        <f t="shared" si="0"/>
        <v>0</v>
      </c>
      <c r="M9" s="3">
        <f t="shared" si="1"/>
        <v>0</v>
      </c>
      <c r="N9" s="3">
        <f t="shared" si="2"/>
        <v>0</v>
      </c>
    </row>
    <row r="10" spans="1:14" ht="15">
      <c r="A10" s="3" t="s">
        <v>90</v>
      </c>
      <c r="B10" s="3">
        <v>5</v>
      </c>
      <c r="C10" s="2" t="s">
        <v>188</v>
      </c>
      <c r="D10" s="2"/>
      <c r="E10" s="2"/>
      <c r="F10" s="2" t="s">
        <v>188</v>
      </c>
      <c r="G10" s="2"/>
      <c r="H10" s="2"/>
      <c r="I10" s="2" t="s">
        <v>188</v>
      </c>
      <c r="J10" s="2"/>
      <c r="K10" s="2"/>
      <c r="L10" s="3">
        <f t="shared" si="0"/>
        <v>0</v>
      </c>
      <c r="M10" s="3">
        <f t="shared" si="1"/>
        <v>0</v>
      </c>
      <c r="N10" s="3">
        <f t="shared" si="2"/>
        <v>0</v>
      </c>
    </row>
    <row r="11" spans="1:14" ht="15">
      <c r="A11" s="3" t="s">
        <v>95</v>
      </c>
      <c r="B11" s="3">
        <v>4</v>
      </c>
      <c r="C11" s="2" t="s">
        <v>188</v>
      </c>
      <c r="D11" s="2"/>
      <c r="E11" s="2"/>
      <c r="F11" s="2" t="s">
        <v>188</v>
      </c>
      <c r="G11" s="2"/>
      <c r="H11" s="2"/>
      <c r="I11" s="2" t="s">
        <v>188</v>
      </c>
      <c r="J11" s="2"/>
      <c r="K11" s="2"/>
      <c r="L11" s="3">
        <f t="shared" si="0"/>
        <v>0</v>
      </c>
      <c r="M11" s="3">
        <f t="shared" si="1"/>
        <v>0</v>
      </c>
      <c r="N11" s="3">
        <f t="shared" si="2"/>
        <v>0</v>
      </c>
    </row>
    <row r="12" spans="1:14" ht="15">
      <c r="A12" s="3" t="s">
        <v>100</v>
      </c>
      <c r="B12" s="3">
        <v>5</v>
      </c>
      <c r="C12" s="2" t="s">
        <v>188</v>
      </c>
      <c r="D12" s="2"/>
      <c r="E12" s="2"/>
      <c r="F12" s="2" t="s">
        <v>188</v>
      </c>
      <c r="G12" s="2"/>
      <c r="H12" s="2"/>
      <c r="I12" s="2" t="s">
        <v>188</v>
      </c>
      <c r="J12" s="2"/>
      <c r="K12" s="2"/>
      <c r="L12" s="3">
        <f t="shared" si="0"/>
        <v>0</v>
      </c>
      <c r="M12" s="3">
        <f t="shared" si="1"/>
        <v>0</v>
      </c>
      <c r="N12" s="3">
        <f t="shared" si="2"/>
        <v>0</v>
      </c>
    </row>
    <row r="13" spans="1:14" ht="15">
      <c r="A13" s="3" t="s">
        <v>105</v>
      </c>
      <c r="B13" s="3">
        <v>4</v>
      </c>
      <c r="C13" s="2" t="s">
        <v>188</v>
      </c>
      <c r="D13" s="2"/>
      <c r="E13" s="2"/>
      <c r="F13" s="2" t="s">
        <v>188</v>
      </c>
      <c r="G13" s="2"/>
      <c r="H13" s="2"/>
      <c r="I13" s="2" t="s">
        <v>188</v>
      </c>
      <c r="J13" s="2"/>
      <c r="K13" s="2"/>
      <c r="L13" s="3">
        <f t="shared" si="0"/>
        <v>0</v>
      </c>
      <c r="M13" s="3">
        <f t="shared" si="1"/>
        <v>0</v>
      </c>
      <c r="N13" s="3">
        <f t="shared" si="2"/>
        <v>0</v>
      </c>
    </row>
    <row r="14" spans="1:14" ht="15">
      <c r="A14" s="3" t="s">
        <v>109</v>
      </c>
      <c r="B14" s="3">
        <v>5</v>
      </c>
      <c r="C14" s="2" t="s">
        <v>188</v>
      </c>
      <c r="D14" s="2"/>
      <c r="E14" s="2"/>
      <c r="F14" s="2" t="s">
        <v>188</v>
      </c>
      <c r="G14" s="2"/>
      <c r="H14" s="2"/>
      <c r="I14" s="2" t="s">
        <v>188</v>
      </c>
      <c r="J14" s="2"/>
      <c r="K14" s="2"/>
      <c r="L14" s="3">
        <f t="shared" si="0"/>
        <v>0</v>
      </c>
      <c r="M14" s="3">
        <f t="shared" si="1"/>
        <v>0</v>
      </c>
      <c r="N14" s="3">
        <f t="shared" si="2"/>
        <v>0</v>
      </c>
    </row>
    <row r="15" spans="1:14" ht="15">
      <c r="A15" s="3" t="s">
        <v>115</v>
      </c>
      <c r="B15" s="3">
        <v>5</v>
      </c>
      <c r="C15" s="2" t="s">
        <v>188</v>
      </c>
      <c r="D15" s="2"/>
      <c r="E15" s="2"/>
      <c r="F15" s="2" t="s">
        <v>188</v>
      </c>
      <c r="G15" s="2"/>
      <c r="H15" s="2"/>
      <c r="I15" s="2" t="s">
        <v>188</v>
      </c>
      <c r="J15" s="2"/>
      <c r="K15" s="2"/>
      <c r="L15" s="3">
        <f t="shared" si="0"/>
        <v>0</v>
      </c>
      <c r="M15" s="3">
        <f t="shared" si="1"/>
        <v>0</v>
      </c>
      <c r="N15" s="3">
        <f t="shared" si="2"/>
        <v>0</v>
      </c>
    </row>
    <row r="16" spans="1:14" ht="15">
      <c r="A16" s="3" t="s">
        <v>119</v>
      </c>
      <c r="B16" s="3">
        <v>5</v>
      </c>
      <c r="C16" s="2" t="s">
        <v>188</v>
      </c>
      <c r="D16" s="2"/>
      <c r="E16" s="2"/>
      <c r="F16" s="2" t="s">
        <v>188</v>
      </c>
      <c r="G16" s="2"/>
      <c r="H16" s="2"/>
      <c r="I16" s="2" t="s">
        <v>188</v>
      </c>
      <c r="J16" s="2"/>
      <c r="K16" s="2"/>
      <c r="L16" s="3">
        <f t="shared" si="0"/>
        <v>0</v>
      </c>
      <c r="M16" s="3">
        <f t="shared" si="1"/>
        <v>0</v>
      </c>
      <c r="N16" s="3">
        <f t="shared" si="2"/>
        <v>0</v>
      </c>
    </row>
    <row r="17" spans="1:14" ht="15">
      <c r="A17" s="3" t="s">
        <v>124</v>
      </c>
      <c r="B17" s="3">
        <v>5</v>
      </c>
      <c r="C17" s="2" t="s">
        <v>188</v>
      </c>
      <c r="D17" s="2"/>
      <c r="E17" s="2"/>
      <c r="F17" s="2" t="s">
        <v>188</v>
      </c>
      <c r="G17" s="2"/>
      <c r="H17" s="2"/>
      <c r="I17" s="2" t="s">
        <v>188</v>
      </c>
      <c r="J17" s="2"/>
      <c r="K17" s="2"/>
      <c r="L17" s="3">
        <f t="shared" si="0"/>
        <v>0</v>
      </c>
      <c r="M17" s="3">
        <f t="shared" si="1"/>
        <v>0</v>
      </c>
      <c r="N17" s="3">
        <f t="shared" si="2"/>
        <v>0</v>
      </c>
    </row>
    <row r="18" spans="1:14" ht="15">
      <c r="A18" s="3" t="s">
        <v>128</v>
      </c>
      <c r="B18" s="3">
        <v>5</v>
      </c>
      <c r="C18" s="2" t="s">
        <v>188</v>
      </c>
      <c r="D18" s="2"/>
      <c r="E18" s="2"/>
      <c r="F18" s="2" t="s">
        <v>188</v>
      </c>
      <c r="G18" s="2"/>
      <c r="H18" s="2"/>
      <c r="I18" s="2" t="s">
        <v>188</v>
      </c>
      <c r="J18" s="2"/>
      <c r="K18" s="2"/>
      <c r="L18" s="3">
        <f t="shared" si="0"/>
        <v>0</v>
      </c>
      <c r="M18" s="3">
        <f t="shared" si="1"/>
        <v>0</v>
      </c>
      <c r="N18" s="3">
        <f t="shared" si="2"/>
        <v>0</v>
      </c>
    </row>
    <row r="19" spans="1:14" ht="15">
      <c r="A19" s="3" t="s">
        <v>132</v>
      </c>
      <c r="B19" s="3">
        <v>5</v>
      </c>
      <c r="C19" s="2" t="s">
        <v>188</v>
      </c>
      <c r="D19" s="2"/>
      <c r="E19" s="2"/>
      <c r="F19" s="2" t="s">
        <v>188</v>
      </c>
      <c r="G19" s="2"/>
      <c r="H19" s="2"/>
      <c r="I19" s="2" t="s">
        <v>188</v>
      </c>
      <c r="J19" s="2"/>
      <c r="K19" s="2"/>
      <c r="L19" s="3">
        <f t="shared" si="0"/>
        <v>0</v>
      </c>
      <c r="M19" s="3">
        <f t="shared" si="1"/>
        <v>0</v>
      </c>
      <c r="N19" s="3">
        <f t="shared" si="2"/>
        <v>0</v>
      </c>
    </row>
    <row r="20" spans="1:14" ht="15">
      <c r="A20" s="3" t="s">
        <v>137</v>
      </c>
      <c r="B20" s="3">
        <v>5</v>
      </c>
      <c r="C20" s="2" t="s">
        <v>188</v>
      </c>
      <c r="D20" s="2"/>
      <c r="E20" s="2"/>
      <c r="F20" s="2" t="s">
        <v>188</v>
      </c>
      <c r="G20" s="2"/>
      <c r="H20" s="2"/>
      <c r="I20" s="2" t="s">
        <v>188</v>
      </c>
      <c r="J20" s="2"/>
      <c r="K20" s="2"/>
      <c r="L20" s="3">
        <f t="shared" si="0"/>
        <v>0</v>
      </c>
      <c r="M20" s="3">
        <f t="shared" si="1"/>
        <v>0</v>
      </c>
      <c r="N20" s="3">
        <f t="shared" si="2"/>
        <v>0</v>
      </c>
    </row>
    <row r="21" spans="1:14" ht="15">
      <c r="A21" s="3" t="s">
        <v>141</v>
      </c>
      <c r="B21" s="3">
        <v>5</v>
      </c>
      <c r="C21" s="2" t="s">
        <v>188</v>
      </c>
      <c r="D21" s="2"/>
      <c r="E21" s="2"/>
      <c r="F21" s="2" t="s">
        <v>188</v>
      </c>
      <c r="G21" s="2"/>
      <c r="H21" s="2"/>
      <c r="I21" s="2" t="s">
        <v>188</v>
      </c>
      <c r="J21" s="2"/>
      <c r="K21" s="2"/>
      <c r="L21" s="3">
        <f t="shared" si="0"/>
        <v>0</v>
      </c>
      <c r="M21" s="3">
        <f t="shared" si="1"/>
        <v>0</v>
      </c>
      <c r="N21" s="3">
        <f t="shared" si="2"/>
        <v>0</v>
      </c>
    </row>
    <row r="22" spans="1:14" ht="15">
      <c r="A22" s="3" t="s">
        <v>146</v>
      </c>
      <c r="B22" s="3">
        <v>5</v>
      </c>
      <c r="C22" s="2" t="s">
        <v>188</v>
      </c>
      <c r="D22" s="2"/>
      <c r="E22" s="2"/>
      <c r="F22" s="2" t="s">
        <v>188</v>
      </c>
      <c r="G22" s="2"/>
      <c r="H22" s="2"/>
      <c r="I22" s="2" t="s">
        <v>188</v>
      </c>
      <c r="J22" s="2"/>
      <c r="K22" s="2"/>
      <c r="L22" s="3">
        <f t="shared" si="0"/>
        <v>0</v>
      </c>
      <c r="M22" s="3">
        <f t="shared" si="1"/>
        <v>0</v>
      </c>
      <c r="N22" s="3">
        <f t="shared" si="2"/>
        <v>0</v>
      </c>
    </row>
    <row r="23" spans="1:14" ht="15">
      <c r="A23" s="3" t="s">
        <v>151</v>
      </c>
      <c r="B23" s="3">
        <v>4</v>
      </c>
      <c r="C23" s="2" t="s">
        <v>188</v>
      </c>
      <c r="D23" s="2"/>
      <c r="E23" s="2"/>
      <c r="F23" s="2" t="s">
        <v>188</v>
      </c>
      <c r="G23" s="2"/>
      <c r="H23" s="2"/>
      <c r="I23" s="2" t="s">
        <v>188</v>
      </c>
      <c r="J23" s="2"/>
      <c r="K23" s="2"/>
      <c r="L23" s="3">
        <f t="shared" si="0"/>
        <v>0</v>
      </c>
      <c r="M23" s="3">
        <f t="shared" si="1"/>
        <v>0</v>
      </c>
      <c r="N23" s="3">
        <f t="shared" si="2"/>
        <v>0</v>
      </c>
    </row>
    <row r="24" spans="1:14" ht="15">
      <c r="A24" s="3" t="s">
        <v>156</v>
      </c>
      <c r="B24" s="3">
        <v>4</v>
      </c>
      <c r="C24" s="2" t="s">
        <v>188</v>
      </c>
      <c r="D24" s="2"/>
      <c r="E24" s="2"/>
      <c r="F24" s="2" t="s">
        <v>188</v>
      </c>
      <c r="G24" s="2"/>
      <c r="H24" s="2"/>
      <c r="I24" s="2" t="s">
        <v>188</v>
      </c>
      <c r="J24" s="2"/>
      <c r="K24" s="2"/>
      <c r="L24" s="3">
        <f t="shared" si="0"/>
        <v>0</v>
      </c>
      <c r="M24" s="3">
        <f t="shared" si="1"/>
        <v>0</v>
      </c>
      <c r="N24" s="3">
        <f t="shared" si="2"/>
        <v>0</v>
      </c>
    </row>
    <row r="25" spans="1:14" ht="15">
      <c r="A25" s="3" t="s">
        <v>161</v>
      </c>
      <c r="B25" s="3">
        <v>4</v>
      </c>
      <c r="C25" s="2" t="s">
        <v>188</v>
      </c>
      <c r="D25" s="2"/>
      <c r="E25" s="2"/>
      <c r="F25" s="2" t="s">
        <v>188</v>
      </c>
      <c r="G25" s="2"/>
      <c r="H25" s="2"/>
      <c r="I25" s="2" t="s">
        <v>188</v>
      </c>
      <c r="J25" s="2"/>
      <c r="K25" s="2"/>
      <c r="L25" s="3">
        <f t="shared" si="0"/>
        <v>0</v>
      </c>
      <c r="M25" s="3">
        <f t="shared" si="1"/>
        <v>0</v>
      </c>
      <c r="N25" s="3">
        <f t="shared" si="2"/>
        <v>0</v>
      </c>
    </row>
    <row r="26" spans="1:14" ht="30">
      <c r="A26" s="3" t="s">
        <v>166</v>
      </c>
      <c r="B26" s="3">
        <v>5</v>
      </c>
      <c r="C26" s="2" t="s">
        <v>188</v>
      </c>
      <c r="D26" s="2"/>
      <c r="E26" s="2"/>
      <c r="F26" s="2" t="s">
        <v>188</v>
      </c>
      <c r="G26" s="2"/>
      <c r="H26" s="2"/>
      <c r="I26" s="2" t="s">
        <v>188</v>
      </c>
      <c r="J26" s="2"/>
      <c r="K26" s="2"/>
      <c r="L26" s="3">
        <f t="shared" si="0"/>
        <v>0</v>
      </c>
      <c r="M26" s="3">
        <f t="shared" si="1"/>
        <v>0</v>
      </c>
      <c r="N26" s="3">
        <f t="shared" si="2"/>
        <v>0</v>
      </c>
    </row>
    <row r="27" spans="1:14" ht="15">
      <c r="A27" s="3" t="s">
        <v>170</v>
      </c>
      <c r="B27" s="3">
        <v>5</v>
      </c>
      <c r="C27" s="2" t="s">
        <v>188</v>
      </c>
      <c r="D27" s="2"/>
      <c r="E27" s="2"/>
      <c r="F27" s="2" t="s">
        <v>188</v>
      </c>
      <c r="G27" s="2"/>
      <c r="H27" s="2"/>
      <c r="I27" s="2" t="s">
        <v>188</v>
      </c>
      <c r="J27" s="2"/>
      <c r="K27" s="2"/>
      <c r="L27" s="3">
        <f t="shared" si="0"/>
        <v>0</v>
      </c>
      <c r="M27" s="3">
        <f t="shared" si="1"/>
        <v>0</v>
      </c>
      <c r="N27" s="3">
        <f t="shared" si="2"/>
        <v>0</v>
      </c>
    </row>
    <row r="28" spans="1:14" ht="15">
      <c r="A28" s="3" t="s">
        <v>173</v>
      </c>
      <c r="B28" s="3">
        <v>4</v>
      </c>
      <c r="C28" s="2" t="s">
        <v>188</v>
      </c>
      <c r="D28" s="2"/>
      <c r="E28" s="2"/>
      <c r="F28" s="2" t="s">
        <v>188</v>
      </c>
      <c r="G28" s="2"/>
      <c r="H28" s="2"/>
      <c r="I28" s="2" t="s">
        <v>188</v>
      </c>
      <c r="J28" s="2"/>
      <c r="K28" s="2"/>
      <c r="L28" s="3">
        <f t="shared" si="0"/>
        <v>0</v>
      </c>
      <c r="M28" s="3">
        <f t="shared" si="1"/>
        <v>0</v>
      </c>
      <c r="N28" s="3">
        <f t="shared" si="2"/>
        <v>0</v>
      </c>
    </row>
  </sheetData>
  <mergeCells count="1">
    <mergeCell ref="A1:N1"/>
  </mergeCells>
  <phoneticPr fontId="6" type="noConversion"/>
  <dataValidations count="2">
    <dataValidation type="list" sqref="C4:C28 I4:I28 F4:F28" xr:uid="{00000000-0002-0000-0200-000000000000}">
      <formula1>"확인됨,일부 확인,업체 주장,미확인,제출거부"</formula1>
    </dataValidation>
    <dataValidation type="list" sqref="D4:D28 J4:J28 G4:G28" xr:uid="{00000000-0002-0000-0200-000003000000}">
      <formula1>"AI 공개웹,사용자 공식DB,업체 제출자료,샘플/직접관찰,공장실사,계약수용,혼합"</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heetViews>
  <sheetFormatPr baseColWidth="10" defaultColWidth="8.83203125" defaultRowHeight="14"/>
  <cols>
    <col min="1" max="1" width="24" customWidth="1"/>
    <col min="2" max="2" width="34" customWidth="1"/>
    <col min="3" max="3" width="20" customWidth="1"/>
    <col min="4" max="4" width="24" customWidth="1"/>
    <col min="5" max="5" width="28" customWidth="1"/>
    <col min="6" max="6" width="30" customWidth="1"/>
    <col min="7" max="7" width="24" customWidth="1"/>
    <col min="8" max="8" width="30" customWidth="1"/>
  </cols>
  <sheetData>
    <row r="1" spans="1:8" ht="16">
      <c r="A1" s="4" t="s">
        <v>189</v>
      </c>
      <c r="B1" s="4" t="s">
        <v>190</v>
      </c>
      <c r="C1" s="4" t="s">
        <v>191</v>
      </c>
      <c r="D1" s="4" t="s">
        <v>192</v>
      </c>
      <c r="E1" s="4" t="s">
        <v>193</v>
      </c>
      <c r="F1" s="4" t="s">
        <v>194</v>
      </c>
      <c r="G1" s="4" t="s">
        <v>195</v>
      </c>
      <c r="H1" s="4" t="s">
        <v>196</v>
      </c>
    </row>
    <row r="2" spans="1:8" ht="30">
      <c r="A2" s="3" t="s">
        <v>197</v>
      </c>
      <c r="B2" s="3" t="s">
        <v>198</v>
      </c>
      <c r="C2" s="3" t="s">
        <v>199</v>
      </c>
      <c r="D2" s="3" t="s">
        <v>200</v>
      </c>
      <c r="E2" s="3" t="s">
        <v>201</v>
      </c>
      <c r="F2" s="3" t="s">
        <v>202</v>
      </c>
      <c r="G2" s="2"/>
      <c r="H2" s="2"/>
    </row>
    <row r="3" spans="1:8" ht="30">
      <c r="A3" s="3" t="s">
        <v>203</v>
      </c>
      <c r="B3" s="3" t="s">
        <v>204</v>
      </c>
      <c r="C3" s="3" t="s">
        <v>199</v>
      </c>
      <c r="D3" s="3" t="s">
        <v>200</v>
      </c>
      <c r="E3" s="3" t="s">
        <v>205</v>
      </c>
      <c r="F3" s="3" t="s">
        <v>206</v>
      </c>
      <c r="G3" s="2"/>
      <c r="H3" s="2"/>
    </row>
    <row r="4" spans="1:8" ht="15">
      <c r="A4" s="3" t="s">
        <v>207</v>
      </c>
      <c r="B4" s="3" t="s">
        <v>208</v>
      </c>
      <c r="C4" s="3" t="s">
        <v>209</v>
      </c>
      <c r="D4" s="3" t="s">
        <v>210</v>
      </c>
      <c r="E4" s="3" t="s">
        <v>211</v>
      </c>
      <c r="F4" s="3" t="s">
        <v>212</v>
      </c>
      <c r="G4" s="2"/>
      <c r="H4" s="2"/>
    </row>
    <row r="5" spans="1:8" ht="15">
      <c r="A5" s="3" t="s">
        <v>213</v>
      </c>
      <c r="B5" s="3" t="s">
        <v>214</v>
      </c>
      <c r="C5" s="3" t="s">
        <v>215</v>
      </c>
      <c r="D5" s="3" t="s">
        <v>216</v>
      </c>
      <c r="E5" s="3" t="s">
        <v>217</v>
      </c>
      <c r="F5" s="3" t="s">
        <v>218</v>
      </c>
      <c r="G5" s="2"/>
      <c r="H5" s="2"/>
    </row>
  </sheetData>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6"/>
  <sheetViews>
    <sheetView workbookViewId="0"/>
  </sheetViews>
  <sheetFormatPr baseColWidth="10" defaultColWidth="8.83203125" defaultRowHeight="14"/>
  <cols>
    <col min="1" max="2" width="24" customWidth="1"/>
    <col min="3" max="3" width="30" customWidth="1"/>
    <col min="4" max="4" width="32" customWidth="1"/>
    <col min="5" max="5" width="28" customWidth="1"/>
    <col min="6" max="6" width="16" customWidth="1"/>
    <col min="7" max="8" width="14" customWidth="1"/>
  </cols>
  <sheetData>
    <row r="1" spans="1:8" ht="16">
      <c r="A1" s="4" t="s">
        <v>46</v>
      </c>
      <c r="B1" s="4" t="s">
        <v>219</v>
      </c>
      <c r="C1" s="4" t="s">
        <v>50</v>
      </c>
      <c r="D1" s="4" t="s">
        <v>51</v>
      </c>
      <c r="E1" s="4" t="s">
        <v>220</v>
      </c>
      <c r="F1" s="4" t="s">
        <v>52</v>
      </c>
      <c r="G1" s="4" t="s">
        <v>221</v>
      </c>
      <c r="H1" s="4" t="s">
        <v>222</v>
      </c>
    </row>
    <row r="2" spans="1:8" ht="30">
      <c r="A2" s="3" t="s">
        <v>56</v>
      </c>
      <c r="B2" s="3" t="s">
        <v>223</v>
      </c>
      <c r="C2" s="3" t="s">
        <v>60</v>
      </c>
      <c r="D2" s="3" t="s">
        <v>61</v>
      </c>
      <c r="E2" s="3" t="s">
        <v>224</v>
      </c>
      <c r="F2" s="3" t="s">
        <v>225</v>
      </c>
      <c r="G2" s="2" t="s">
        <v>226</v>
      </c>
      <c r="H2" s="2" t="s">
        <v>227</v>
      </c>
    </row>
    <row r="3" spans="1:8" ht="30">
      <c r="A3" s="3" t="s">
        <v>64</v>
      </c>
      <c r="B3" s="3" t="s">
        <v>223</v>
      </c>
      <c r="C3" s="3" t="s">
        <v>66</v>
      </c>
      <c r="D3" s="3" t="s">
        <v>67</v>
      </c>
      <c r="E3" s="3" t="s">
        <v>224</v>
      </c>
      <c r="F3" s="3" t="s">
        <v>225</v>
      </c>
      <c r="G3" s="2" t="s">
        <v>226</v>
      </c>
      <c r="H3" s="2" t="s">
        <v>227</v>
      </c>
    </row>
    <row r="4" spans="1:8" ht="30">
      <c r="A4" s="3" t="s">
        <v>69</v>
      </c>
      <c r="B4" s="3" t="s">
        <v>228</v>
      </c>
      <c r="C4" s="3" t="s">
        <v>72</v>
      </c>
      <c r="D4" s="3" t="s">
        <v>73</v>
      </c>
      <c r="E4" s="3" t="s">
        <v>224</v>
      </c>
      <c r="F4" s="3" t="s">
        <v>225</v>
      </c>
      <c r="G4" s="2" t="s">
        <v>226</v>
      </c>
      <c r="H4" s="2" t="s">
        <v>227</v>
      </c>
    </row>
    <row r="5" spans="1:8" ht="30">
      <c r="A5" s="3" t="s">
        <v>75</v>
      </c>
      <c r="B5" s="3" t="s">
        <v>228</v>
      </c>
      <c r="C5" s="3" t="s">
        <v>77</v>
      </c>
      <c r="D5" s="3" t="s">
        <v>78</v>
      </c>
      <c r="E5" s="3" t="s">
        <v>224</v>
      </c>
      <c r="F5" s="3" t="s">
        <v>229</v>
      </c>
      <c r="G5" s="2" t="s">
        <v>226</v>
      </c>
      <c r="H5" s="2" t="s">
        <v>227</v>
      </c>
    </row>
    <row r="6" spans="1:8" ht="30">
      <c r="A6" s="3" t="s">
        <v>80</v>
      </c>
      <c r="B6" s="3" t="s">
        <v>230</v>
      </c>
      <c r="C6" s="3" t="s">
        <v>84</v>
      </c>
      <c r="D6" s="3" t="s">
        <v>85</v>
      </c>
      <c r="E6" s="3" t="s">
        <v>224</v>
      </c>
      <c r="F6" s="3" t="s">
        <v>225</v>
      </c>
      <c r="G6" s="2" t="s">
        <v>226</v>
      </c>
      <c r="H6" s="2" t="s">
        <v>227</v>
      </c>
    </row>
    <row r="7" spans="1:8" ht="30">
      <c r="A7" s="3" t="s">
        <v>86</v>
      </c>
      <c r="B7" s="3" t="s">
        <v>230</v>
      </c>
      <c r="C7" s="3" t="s">
        <v>88</v>
      </c>
      <c r="D7" s="3" t="s">
        <v>89</v>
      </c>
      <c r="E7" s="3" t="s">
        <v>224</v>
      </c>
      <c r="F7" s="3" t="s">
        <v>225</v>
      </c>
      <c r="G7" s="2" t="s">
        <v>226</v>
      </c>
      <c r="H7" s="2" t="s">
        <v>227</v>
      </c>
    </row>
    <row r="8" spans="1:8" ht="30">
      <c r="A8" s="3" t="s">
        <v>90</v>
      </c>
      <c r="B8" s="3" t="s">
        <v>230</v>
      </c>
      <c r="C8" s="3" t="s">
        <v>92</v>
      </c>
      <c r="D8" s="3" t="s">
        <v>93</v>
      </c>
      <c r="E8" s="3" t="s">
        <v>224</v>
      </c>
      <c r="F8" s="3" t="s">
        <v>225</v>
      </c>
      <c r="G8" s="2" t="s">
        <v>226</v>
      </c>
      <c r="H8" s="2" t="s">
        <v>227</v>
      </c>
    </row>
    <row r="9" spans="1:8" ht="30">
      <c r="A9" s="3" t="s">
        <v>95</v>
      </c>
      <c r="B9" s="3" t="s">
        <v>231</v>
      </c>
      <c r="C9" s="3" t="s">
        <v>98</v>
      </c>
      <c r="D9" s="3" t="s">
        <v>99</v>
      </c>
      <c r="E9" s="3" t="s">
        <v>224</v>
      </c>
      <c r="F9" s="3" t="s">
        <v>225</v>
      </c>
      <c r="G9" s="2" t="s">
        <v>226</v>
      </c>
      <c r="H9" s="2" t="s">
        <v>227</v>
      </c>
    </row>
    <row r="10" spans="1:8" ht="30">
      <c r="A10" s="3" t="s">
        <v>100</v>
      </c>
      <c r="B10" s="3" t="s">
        <v>230</v>
      </c>
      <c r="C10" s="3" t="s">
        <v>102</v>
      </c>
      <c r="D10" s="3" t="s">
        <v>103</v>
      </c>
      <c r="E10" s="3" t="s">
        <v>224</v>
      </c>
      <c r="F10" s="3" t="s">
        <v>225</v>
      </c>
      <c r="G10" s="2" t="s">
        <v>226</v>
      </c>
      <c r="H10" s="2" t="s">
        <v>227</v>
      </c>
    </row>
    <row r="11" spans="1:8" ht="30">
      <c r="A11" s="3" t="s">
        <v>105</v>
      </c>
      <c r="B11" s="3" t="s">
        <v>232</v>
      </c>
      <c r="C11" s="3" t="s">
        <v>107</v>
      </c>
      <c r="D11" s="3" t="s">
        <v>108</v>
      </c>
      <c r="E11" s="3" t="s">
        <v>224</v>
      </c>
      <c r="F11" s="3" t="s">
        <v>225</v>
      </c>
      <c r="G11" s="2" t="s">
        <v>226</v>
      </c>
      <c r="H11" s="2" t="s">
        <v>227</v>
      </c>
    </row>
    <row r="12" spans="1:8" ht="30">
      <c r="A12" s="3" t="s">
        <v>109</v>
      </c>
      <c r="B12" s="3" t="s">
        <v>233</v>
      </c>
      <c r="C12" s="3" t="s">
        <v>112</v>
      </c>
      <c r="D12" s="3" t="s">
        <v>113</v>
      </c>
      <c r="E12" s="3" t="s">
        <v>224</v>
      </c>
      <c r="F12" s="3" t="s">
        <v>225</v>
      </c>
      <c r="G12" s="2" t="s">
        <v>226</v>
      </c>
      <c r="H12" s="2" t="s">
        <v>227</v>
      </c>
    </row>
    <row r="13" spans="1:8" ht="30">
      <c r="A13" s="3" t="s">
        <v>115</v>
      </c>
      <c r="B13" s="3" t="s">
        <v>230</v>
      </c>
      <c r="C13" s="3" t="s">
        <v>117</v>
      </c>
      <c r="D13" s="3" t="s">
        <v>118</v>
      </c>
      <c r="E13" s="3" t="s">
        <v>224</v>
      </c>
      <c r="F13" s="3" t="s">
        <v>225</v>
      </c>
      <c r="G13" s="2" t="s">
        <v>226</v>
      </c>
      <c r="H13" s="2" t="s">
        <v>227</v>
      </c>
    </row>
    <row r="14" spans="1:8" ht="30">
      <c r="A14" s="3" t="s">
        <v>119</v>
      </c>
      <c r="B14" s="3" t="s">
        <v>230</v>
      </c>
      <c r="C14" s="3" t="s">
        <v>121</v>
      </c>
      <c r="D14" s="3" t="s">
        <v>122</v>
      </c>
      <c r="E14" s="3" t="s">
        <v>224</v>
      </c>
      <c r="F14" s="3" t="s">
        <v>225</v>
      </c>
      <c r="G14" s="2" t="s">
        <v>226</v>
      </c>
      <c r="H14" s="2" t="s">
        <v>227</v>
      </c>
    </row>
    <row r="15" spans="1:8" ht="30">
      <c r="A15" s="3" t="s">
        <v>124</v>
      </c>
      <c r="B15" s="3" t="s">
        <v>230</v>
      </c>
      <c r="C15" s="3" t="s">
        <v>126</v>
      </c>
      <c r="D15" s="3" t="s">
        <v>127</v>
      </c>
      <c r="E15" s="3" t="s">
        <v>224</v>
      </c>
      <c r="F15" s="3" t="s">
        <v>225</v>
      </c>
      <c r="G15" s="2" t="s">
        <v>226</v>
      </c>
      <c r="H15" s="2" t="s">
        <v>227</v>
      </c>
    </row>
    <row r="16" spans="1:8" ht="30">
      <c r="A16" s="3" t="s">
        <v>128</v>
      </c>
      <c r="B16" s="3" t="s">
        <v>230</v>
      </c>
      <c r="C16" s="3" t="s">
        <v>130</v>
      </c>
      <c r="D16" s="3" t="s">
        <v>131</v>
      </c>
      <c r="E16" s="3" t="s">
        <v>224</v>
      </c>
      <c r="F16" s="3" t="s">
        <v>225</v>
      </c>
      <c r="G16" s="2" t="s">
        <v>226</v>
      </c>
      <c r="H16" s="2" t="s">
        <v>227</v>
      </c>
    </row>
    <row r="17" spans="1:8" ht="30">
      <c r="A17" s="3" t="s">
        <v>132</v>
      </c>
      <c r="B17" s="3" t="s">
        <v>230</v>
      </c>
      <c r="C17" s="3" t="s">
        <v>134</v>
      </c>
      <c r="D17" s="3" t="s">
        <v>135</v>
      </c>
      <c r="E17" s="3" t="s">
        <v>224</v>
      </c>
      <c r="F17" s="3" t="s">
        <v>225</v>
      </c>
      <c r="G17" s="2" t="s">
        <v>226</v>
      </c>
      <c r="H17" s="2" t="s">
        <v>227</v>
      </c>
    </row>
    <row r="18" spans="1:8" ht="30">
      <c r="A18" s="3" t="s">
        <v>137</v>
      </c>
      <c r="B18" s="3" t="s">
        <v>230</v>
      </c>
      <c r="C18" s="3" t="s">
        <v>139</v>
      </c>
      <c r="D18" s="3" t="s">
        <v>140</v>
      </c>
      <c r="E18" s="3" t="s">
        <v>224</v>
      </c>
      <c r="F18" s="3" t="s">
        <v>225</v>
      </c>
      <c r="G18" s="2" t="s">
        <v>226</v>
      </c>
      <c r="H18" s="2" t="s">
        <v>227</v>
      </c>
    </row>
    <row r="19" spans="1:8" ht="30">
      <c r="A19" s="3" t="s">
        <v>141</v>
      </c>
      <c r="B19" s="3" t="s">
        <v>230</v>
      </c>
      <c r="C19" s="3" t="s">
        <v>143</v>
      </c>
      <c r="D19" s="3" t="s">
        <v>144</v>
      </c>
      <c r="E19" s="3" t="s">
        <v>224</v>
      </c>
      <c r="F19" s="3" t="s">
        <v>225</v>
      </c>
      <c r="G19" s="2" t="s">
        <v>226</v>
      </c>
      <c r="H19" s="2" t="s">
        <v>227</v>
      </c>
    </row>
    <row r="20" spans="1:8" ht="30">
      <c r="A20" s="3" t="s">
        <v>146</v>
      </c>
      <c r="B20" s="3" t="s">
        <v>230</v>
      </c>
      <c r="C20" s="3" t="s">
        <v>148</v>
      </c>
      <c r="D20" s="3" t="s">
        <v>149</v>
      </c>
      <c r="E20" s="3" t="s">
        <v>224</v>
      </c>
      <c r="F20" s="3" t="s">
        <v>225</v>
      </c>
      <c r="G20" s="2" t="s">
        <v>226</v>
      </c>
      <c r="H20" s="2" t="s">
        <v>227</v>
      </c>
    </row>
    <row r="21" spans="1:8" ht="30">
      <c r="A21" s="3" t="s">
        <v>151</v>
      </c>
      <c r="B21" s="3" t="s">
        <v>230</v>
      </c>
      <c r="C21" s="3" t="s">
        <v>153</v>
      </c>
      <c r="D21" s="3" t="s">
        <v>154</v>
      </c>
      <c r="E21" s="3" t="s">
        <v>224</v>
      </c>
      <c r="F21" s="3" t="s">
        <v>225</v>
      </c>
      <c r="G21" s="2" t="s">
        <v>226</v>
      </c>
      <c r="H21" s="2" t="s">
        <v>227</v>
      </c>
    </row>
    <row r="22" spans="1:8" ht="30">
      <c r="A22" s="3" t="s">
        <v>156</v>
      </c>
      <c r="B22" s="3" t="s">
        <v>228</v>
      </c>
      <c r="C22" s="3" t="s">
        <v>158</v>
      </c>
      <c r="D22" s="3" t="s">
        <v>159</v>
      </c>
      <c r="E22" s="3" t="s">
        <v>224</v>
      </c>
      <c r="F22" s="3" t="s">
        <v>225</v>
      </c>
      <c r="G22" s="2" t="s">
        <v>226</v>
      </c>
      <c r="H22" s="2" t="s">
        <v>227</v>
      </c>
    </row>
    <row r="23" spans="1:8" ht="30">
      <c r="A23" s="3" t="s">
        <v>161</v>
      </c>
      <c r="B23" s="3" t="s">
        <v>231</v>
      </c>
      <c r="C23" s="3" t="s">
        <v>163</v>
      </c>
      <c r="D23" s="3" t="s">
        <v>164</v>
      </c>
      <c r="E23" s="3" t="s">
        <v>224</v>
      </c>
      <c r="F23" s="3" t="s">
        <v>229</v>
      </c>
      <c r="G23" s="2" t="s">
        <v>226</v>
      </c>
      <c r="H23" s="2" t="s">
        <v>227</v>
      </c>
    </row>
    <row r="24" spans="1:8" ht="30">
      <c r="A24" s="3" t="s">
        <v>166</v>
      </c>
      <c r="B24" s="3" t="s">
        <v>230</v>
      </c>
      <c r="C24" s="3" t="s">
        <v>168</v>
      </c>
      <c r="D24" s="3" t="s">
        <v>169</v>
      </c>
      <c r="E24" s="3" t="s">
        <v>224</v>
      </c>
      <c r="F24" s="3" t="s">
        <v>225</v>
      </c>
      <c r="G24" s="2" t="s">
        <v>226</v>
      </c>
      <c r="H24" s="2" t="s">
        <v>227</v>
      </c>
    </row>
    <row r="25" spans="1:8" ht="30">
      <c r="A25" s="3" t="s">
        <v>170</v>
      </c>
      <c r="B25" s="3" t="s">
        <v>230</v>
      </c>
      <c r="C25" s="3" t="s">
        <v>168</v>
      </c>
      <c r="D25" s="3" t="s">
        <v>172</v>
      </c>
      <c r="E25" s="3" t="s">
        <v>224</v>
      </c>
      <c r="F25" s="3" t="s">
        <v>225</v>
      </c>
      <c r="G25" s="2" t="s">
        <v>226</v>
      </c>
      <c r="H25" s="2" t="s">
        <v>227</v>
      </c>
    </row>
    <row r="26" spans="1:8" ht="30">
      <c r="A26" s="3" t="s">
        <v>173</v>
      </c>
      <c r="B26" s="3" t="s">
        <v>230</v>
      </c>
      <c r="C26" s="3" t="s">
        <v>168</v>
      </c>
      <c r="D26" s="3" t="s">
        <v>169</v>
      </c>
      <c r="E26" s="3" t="s">
        <v>224</v>
      </c>
      <c r="F26" s="3" t="s">
        <v>225</v>
      </c>
      <c r="G26" s="2" t="s">
        <v>226</v>
      </c>
      <c r="H26" s="2" t="s">
        <v>227</v>
      </c>
    </row>
  </sheetData>
  <phoneticPr fontId="6" type="noConversion"/>
  <dataValidations count="2">
    <dataValidation type="list" sqref="G2:G26" xr:uid="{00000000-0002-0000-0400-000000000000}">
      <formula1>"미요청,요청함,일부확보,확보,거부"</formula1>
    </dataValidation>
    <dataValidation type="list" sqref="H2:H26" xr:uid="{00000000-0002-0000-0400-000001000000}">
      <formula1>"미확보,일부확보,확보,거부"</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0"/>
  <sheetViews>
    <sheetView workbookViewId="0">
      <selection sqref="A1:E1"/>
    </sheetView>
  </sheetViews>
  <sheetFormatPr baseColWidth="10" defaultColWidth="8.83203125" defaultRowHeight="14"/>
  <cols>
    <col min="1" max="1" width="28" customWidth="1"/>
    <col min="2" max="4" width="14" customWidth="1"/>
    <col min="5" max="5" width="40" customWidth="1"/>
  </cols>
  <sheetData>
    <row r="1" spans="1:5" ht="21">
      <c r="A1" s="6" t="s">
        <v>234</v>
      </c>
      <c r="B1" s="6"/>
      <c r="C1" s="6"/>
      <c r="D1" s="6"/>
      <c r="E1" s="6"/>
    </row>
    <row r="2" spans="1:5">
      <c r="A2" s="3"/>
      <c r="B2" s="3"/>
      <c r="C2" s="3"/>
      <c r="D2" s="3"/>
      <c r="E2" s="3"/>
    </row>
    <row r="3" spans="1:5" ht="16">
      <c r="A3" s="4" t="s">
        <v>235</v>
      </c>
      <c r="B3" s="4" t="s">
        <v>236</v>
      </c>
      <c r="C3" s="4" t="s">
        <v>237</v>
      </c>
      <c r="D3" s="4" t="s">
        <v>238</v>
      </c>
      <c r="E3" s="4" t="s">
        <v>239</v>
      </c>
    </row>
    <row r="4" spans="1:5" ht="15">
      <c r="A4" s="3" t="s">
        <v>240</v>
      </c>
      <c r="B4" s="5">
        <f>SUMPRODUCT('02_업체입력'!$B$4:$B$28,'02_업체입력'!$L$4:$L$28)/(SUM('02_업체입력'!$B$4:$B$28)*5)*100</f>
        <v>0</v>
      </c>
      <c r="C4" s="5">
        <f>SUMPRODUCT('02_업체입력'!$B$4:$B$28,'02_업체입력'!$M$4:$M$28)/(SUM('02_업체입력'!$B$4:$B$28)*5)*100</f>
        <v>0</v>
      </c>
      <c r="D4" s="5">
        <f>SUMPRODUCT('02_업체입력'!$B$4:$B$28,'02_업체입력'!$N$4:$N$28)/(SUM('02_업체입력'!$B$4:$B$28)*5)*100</f>
        <v>0</v>
      </c>
      <c r="E4" s="3" t="s">
        <v>241</v>
      </c>
    </row>
    <row r="5" spans="1:5" ht="15">
      <c r="A5" s="3" t="s">
        <v>242</v>
      </c>
      <c r="B5" s="3">
        <f>COUNTIFS('02_업체입력'!$B$4:$B$28,5,'02_업체입력'!$C$4:$C$28,"미확인")</f>
        <v>16</v>
      </c>
      <c r="C5" s="3">
        <f>COUNTIFS('02_업체입력'!$B$4:$B$28,5,'02_업체입력'!$F$4:$F$28,"미확인")</f>
        <v>16</v>
      </c>
      <c r="D5" s="3">
        <f>COUNTIFS('02_업체입력'!$B$4:$B$28,5,'02_업체입력'!$I$4:$I$28,"미확인")</f>
        <v>16</v>
      </c>
      <c r="E5" s="3" t="s">
        <v>243</v>
      </c>
    </row>
    <row r="6" spans="1:5" ht="15">
      <c r="A6" s="3" t="s">
        <v>244</v>
      </c>
      <c r="B6" s="3">
        <f>COUNTIF('02_업체입력'!$C$4:$C$28,"제출거부")</f>
        <v>0</v>
      </c>
      <c r="C6" s="3">
        <f>COUNTIF('02_업체입력'!$F$4:$F$28,"제출거부")</f>
        <v>0</v>
      </c>
      <c r="D6" s="3">
        <f>COUNTIF('02_업체입력'!$I$4:$I$28,"제출거부")</f>
        <v>0</v>
      </c>
      <c r="E6" s="3" t="s">
        <v>245</v>
      </c>
    </row>
    <row r="7" spans="1:5" ht="15">
      <c r="A7" s="3" t="s">
        <v>246</v>
      </c>
      <c r="B7" s="3">
        <f>COUNTIF('02_업체입력'!$C$4:$C$28,"확인됨")</f>
        <v>0</v>
      </c>
      <c r="C7" s="3">
        <f>COUNTIF('02_업체입력'!$F$4:$F$28,"확인됨")</f>
        <v>0</v>
      </c>
      <c r="D7" s="3">
        <f>COUNTIF('02_업체입력'!$I$4:$I$28,"확인됨")</f>
        <v>0</v>
      </c>
      <c r="E7" s="3" t="s">
        <v>247</v>
      </c>
    </row>
    <row r="8" spans="1:5" ht="15">
      <c r="A8" s="3" t="s">
        <v>248</v>
      </c>
      <c r="B8" s="3">
        <f>COUNTIF('02_업체입력'!$C$4:$C$28,"일부 확인")</f>
        <v>0</v>
      </c>
      <c r="C8" s="3">
        <f>COUNTIF('02_업체입력'!$F$4:$F$28,"일부 확인")</f>
        <v>0</v>
      </c>
      <c r="D8" s="3">
        <f>COUNTIF('02_업체입력'!$I$4:$I$28,"일부 확인")</f>
        <v>0</v>
      </c>
      <c r="E8" s="3" t="s">
        <v>249</v>
      </c>
    </row>
    <row r="9" spans="1:5" ht="15">
      <c r="A9" s="3" t="s">
        <v>250</v>
      </c>
      <c r="B9" s="3">
        <f>COUNTIF('02_업체입력'!$C$4:$C$28,"미확인")</f>
        <v>25</v>
      </c>
      <c r="C9" s="3">
        <f>COUNTIF('02_업체입력'!$F$4:$F$28,"미확인")</f>
        <v>25</v>
      </c>
      <c r="D9" s="3">
        <f>COUNTIF('02_업체입력'!$I$4:$I$28,"미확인")</f>
        <v>25</v>
      </c>
      <c r="E9" s="3" t="s">
        <v>251</v>
      </c>
    </row>
    <row r="10" spans="1:5" ht="15">
      <c r="A10" s="3" t="s">
        <v>252</v>
      </c>
      <c r="B10" s="3" t="str">
        <f>IF(OR(B6&gt;=3,B5&gt;=6),"보류/제외 검토",IF(B4&gt;=75,"우선 후보",IF(B4&gt;=60,"조건부 후보","보류")))</f>
        <v>보류/제외 검토</v>
      </c>
      <c r="C10" s="3" t="str">
        <f>IF(OR(C6&gt;=3,C5&gt;=6),"보류/제외 검토",IF(C4&gt;=75,"우선 후보",IF(C4&gt;=60,"조건부 후보","보류")))</f>
        <v>보류/제외 검토</v>
      </c>
      <c r="D10" s="3" t="str">
        <f>IF(OR(D6&gt;=3,D5&gt;=6),"보류/제외 검토",IF(D4&gt;=75,"우선 후보",IF(D4&gt;=60,"조건부 후보","보류")))</f>
        <v>보류/제외 검토</v>
      </c>
      <c r="E10" s="3" t="s">
        <v>253</v>
      </c>
    </row>
  </sheetData>
  <mergeCells count="1">
    <mergeCell ref="A1:E1"/>
  </mergeCells>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7"/>
  <sheetViews>
    <sheetView workbookViewId="0"/>
  </sheetViews>
  <sheetFormatPr baseColWidth="10" defaultColWidth="8.83203125" defaultRowHeight="14"/>
  <cols>
    <col min="1" max="1" width="22" customWidth="1"/>
    <col min="2" max="2" width="90" customWidth="1"/>
    <col min="3" max="3" width="28" customWidth="1"/>
  </cols>
  <sheetData>
    <row r="1" spans="1:3" ht="16">
      <c r="A1" s="4" t="s">
        <v>254</v>
      </c>
      <c r="B1" s="4" t="s">
        <v>255</v>
      </c>
      <c r="C1" s="4" t="s">
        <v>1</v>
      </c>
    </row>
    <row r="2" spans="1:3" ht="45">
      <c r="A2" s="3" t="s">
        <v>256</v>
      </c>
      <c r="B2" s="3" t="s">
        <v>257</v>
      </c>
      <c r="C2" s="3" t="s">
        <v>258</v>
      </c>
    </row>
    <row r="3" spans="1:3" ht="30">
      <c r="A3" s="3" t="s">
        <v>259</v>
      </c>
      <c r="B3" s="3" t="s">
        <v>260</v>
      </c>
      <c r="C3" s="3" t="s">
        <v>261</v>
      </c>
    </row>
    <row r="4" spans="1:3" ht="30">
      <c r="A4" s="3" t="s">
        <v>262</v>
      </c>
      <c r="B4" s="3" t="s">
        <v>263</v>
      </c>
      <c r="C4" s="3" t="s">
        <v>264</v>
      </c>
    </row>
    <row r="5" spans="1:3" ht="30">
      <c r="A5" s="3" t="s">
        <v>265</v>
      </c>
      <c r="B5" s="3" t="s">
        <v>266</v>
      </c>
      <c r="C5" s="3" t="s">
        <v>267</v>
      </c>
    </row>
    <row r="6" spans="1:3" ht="30">
      <c r="A6" s="3" t="s">
        <v>268</v>
      </c>
      <c r="B6" s="3" t="s">
        <v>269</v>
      </c>
      <c r="C6" s="3" t="s">
        <v>270</v>
      </c>
    </row>
    <row r="7" spans="1:3" ht="30">
      <c r="A7" s="3" t="s">
        <v>271</v>
      </c>
      <c r="B7" s="3" t="s">
        <v>272</v>
      </c>
      <c r="C7" s="3" t="s">
        <v>273</v>
      </c>
    </row>
  </sheetData>
  <phoneticPr fontId="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6"/>
  <sheetViews>
    <sheetView workbookViewId="0"/>
  </sheetViews>
  <sheetFormatPr baseColWidth="10" defaultColWidth="8.83203125" defaultRowHeight="14"/>
  <cols>
    <col min="1" max="1" width="24" customWidth="1"/>
    <col min="2" max="2" width="34" customWidth="1"/>
    <col min="3" max="3" width="20" customWidth="1"/>
    <col min="4" max="4" width="28" customWidth="1"/>
    <col min="5" max="5" width="34" customWidth="1"/>
    <col min="6" max="6" width="48" customWidth="1"/>
  </cols>
  <sheetData>
    <row r="1" spans="1:6" ht="16">
      <c r="A1" s="4" t="s">
        <v>274</v>
      </c>
      <c r="B1" s="4" t="s">
        <v>275</v>
      </c>
      <c r="C1" s="4" t="s">
        <v>276</v>
      </c>
      <c r="D1" s="4" t="s">
        <v>277</v>
      </c>
      <c r="E1" s="4" t="s">
        <v>278</v>
      </c>
      <c r="F1" s="4" t="s">
        <v>279</v>
      </c>
    </row>
    <row r="2" spans="1:6" ht="30">
      <c r="A2" s="3" t="s">
        <v>280</v>
      </c>
      <c r="B2" s="3" t="s">
        <v>198</v>
      </c>
      <c r="C2" s="3" t="s">
        <v>281</v>
      </c>
      <c r="D2" s="3" t="s">
        <v>282</v>
      </c>
      <c r="E2" s="3" t="s">
        <v>283</v>
      </c>
      <c r="F2" s="3" t="s">
        <v>284</v>
      </c>
    </row>
    <row r="3" spans="1:6" ht="30">
      <c r="A3" s="3" t="s">
        <v>285</v>
      </c>
      <c r="B3" s="3" t="s">
        <v>286</v>
      </c>
      <c r="C3" s="3" t="s">
        <v>281</v>
      </c>
      <c r="D3" s="3" t="s">
        <v>282</v>
      </c>
      <c r="E3" s="3" t="s">
        <v>287</v>
      </c>
      <c r="F3" s="3" t="s">
        <v>288</v>
      </c>
    </row>
    <row r="4" spans="1:6" ht="15">
      <c r="A4" s="3" t="s">
        <v>289</v>
      </c>
      <c r="B4" s="3" t="s">
        <v>290</v>
      </c>
      <c r="C4" s="3" t="s">
        <v>291</v>
      </c>
      <c r="D4" s="3" t="s">
        <v>292</v>
      </c>
      <c r="E4" s="3" t="s">
        <v>293</v>
      </c>
      <c r="F4" s="3" t="s">
        <v>294</v>
      </c>
    </row>
    <row r="5" spans="1:6" ht="30">
      <c r="A5" s="3" t="s">
        <v>295</v>
      </c>
      <c r="B5" s="3" t="s">
        <v>296</v>
      </c>
      <c r="C5" s="3" t="s">
        <v>297</v>
      </c>
      <c r="D5" s="3" t="s">
        <v>298</v>
      </c>
      <c r="E5" s="3" t="s">
        <v>299</v>
      </c>
      <c r="F5" s="3"/>
    </row>
    <row r="6" spans="1:6" ht="30">
      <c r="A6" s="3" t="s">
        <v>300</v>
      </c>
      <c r="B6" s="3" t="s">
        <v>301</v>
      </c>
      <c r="C6" s="3" t="s">
        <v>302</v>
      </c>
      <c r="D6" s="3" t="s">
        <v>303</v>
      </c>
      <c r="E6" s="3" t="s">
        <v>304</v>
      </c>
      <c r="F6" s="3"/>
    </row>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워크시트</vt:lpstr>
      </vt:variant>
      <vt:variant>
        <vt:i4>8</vt:i4>
      </vt:variant>
    </vt:vector>
  </HeadingPairs>
  <TitlesOfParts>
    <vt:vector size="8" baseType="lpstr">
      <vt:lpstr>00_사용안내</vt:lpstr>
      <vt:lpstr>01_평가기준</vt:lpstr>
      <vt:lpstr>02_업체입력</vt:lpstr>
      <vt:lpstr>03_공식DB직접조회</vt:lpstr>
      <vt:lpstr>04_업체증빙요청</vt:lpstr>
      <vt:lpstr>05_비교평가</vt:lpstr>
      <vt:lpstr>06_AI프롬프트</vt:lpstr>
      <vt:lpstr>07_공개자료원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Ihn Gunn</cp:lastModifiedBy>
  <dcterms:created xsi:type="dcterms:W3CDTF">2026-08-13T19:42:47Z</dcterms:created>
  <dcterms:modified xsi:type="dcterms:W3CDTF">2026-08-13T19:42:47Z</dcterms:modified>
</cp:coreProperties>
</file>